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stand" state="visible" r:id="rId4"/>
    <sheet sheetId="2" name="Übersicht" state="visible" r:id="rId5"/>
  </sheets>
  <definedNames>
    <definedName name="_xlnm.Print_Titles" localSheetId="0">'Bestand'!$1:$2</definedName>
  </definedNames>
  <calcPr calcId="171027" fullCalcOnLoad="1"/>
</workbook>
</file>

<file path=xl/sharedStrings.xml><?xml version="1.0" encoding="utf-8"?>
<sst xmlns="http://schemas.openxmlformats.org/spreadsheetml/2006/main" count="76" uniqueCount="62">
  <si>
    <t>Corko — Weinkeller-Vorlage</t>
  </si>
  <si>
    <t>corko.app · Warteliste</t>
  </si>
  <si>
    <t>Produzent</t>
  </si>
  <si>
    <t>Wein</t>
  </si>
  <si>
    <t>Jahrgang</t>
  </si>
  <si>
    <t>Farbe</t>
  </si>
  <si>
    <t>Anzahl</t>
  </si>
  <si>
    <t>Lagerort</t>
  </si>
  <si>
    <t>Trinken ab</t>
  </si>
  <si>
    <t>Trinken bis</t>
  </si>
  <si>
    <t>Status</t>
  </si>
  <si>
    <t>Art</t>
  </si>
  <si>
    <t>Geschmack</t>
  </si>
  <si>
    <t>Rebsorte(n)</t>
  </si>
  <si>
    <t>Region</t>
  </si>
  <si>
    <t>Alkoholfrei</t>
  </si>
  <si>
    <t>Geschenk von</t>
  </si>
  <si>
    <t>Preis pro Flasche (€)</t>
  </si>
  <si>
    <t>Notizen</t>
  </si>
  <si>
    <t>Weingut Beispiel</t>
  </si>
  <si>
    <t>Riesling trocken</t>
  </si>
  <si>
    <t>Weißwein</t>
  </si>
  <si>
    <t>Regal 1, oben</t>
  </si>
  <si>
    <t>Stillwein</t>
  </si>
  <si>
    <t>Trocken</t>
  </si>
  <si>
    <t>Riesling</t>
  </si>
  <si>
    <t>Mosel</t>
  </si>
  <si>
    <t>Nein</t>
  </si>
  <si>
    <t>Beispielzeile – einfach überschreiben</t>
  </si>
  <si>
    <t>Tenuta Esempio</t>
  </si>
  <si>
    <t>Barolo</t>
  </si>
  <si>
    <t>Rotwein</t>
  </si>
  <si>
    <t>Regal 2, unten</t>
  </si>
  <si>
    <t>Nebbiolo</t>
  </si>
  <si>
    <t>Piemont</t>
  </si>
  <si>
    <t>Mama</t>
  </si>
  <si>
    <t>Beispielzeile – Geschenk zum Geburtstag</t>
  </si>
  <si>
    <t>Weingut Vorlage</t>
  </si>
  <si>
    <t>Zweigelt Rosé</t>
  </si>
  <si>
    <t>Rosé</t>
  </si>
  <si>
    <t>Weinkühlschrank</t>
  </si>
  <si>
    <t>Zweigelt</t>
  </si>
  <si>
    <t>Weinviertel</t>
  </si>
  <si>
    <t>Beispielzeile</t>
  </si>
  <si>
    <t>Riesling alkoholfrei</t>
  </si>
  <si>
    <t>Kühlschrank</t>
  </si>
  <si>
    <t>Halbtrocken</t>
  </si>
  <si>
    <t>Rheinhessen</t>
  </si>
  <si>
    <t>Ja</t>
  </si>
  <si>
    <t>Beispielzeile – alkoholfrei, jung trinken</t>
  </si>
  <si>
    <t>Corko — Alles im Blick, ohne Umwege.</t>
  </si>
  <si>
    <t>Flaschen</t>
  </si>
  <si>
    <t>Trinkreif</t>
  </si>
  <si>
    <t>Bald zu spät</t>
  </si>
  <si>
    <t>Überfällig</t>
  </si>
  <si>
    <t>Nach Farbe</t>
  </si>
  <si>
    <t>Weitere Zahlen</t>
  </si>
  <si>
    <t>Alkoholfreie Flaschen</t>
  </si>
  <si>
    <t>Geschenkte Flaschen</t>
  </si>
  <si>
    <t>Verschiedene Weine</t>
  </si>
  <si>
    <t>Orange Wine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</si>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</sst>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15"/>
    </font>
    <font>
      <b/>
      <u/>
      <color rgb="FFFFFFFF"/>
    </font>
    <font>
      <b/>
      <color rgb="FFFFFFFF"/>
    </font>
    <font>
      <b/>
    </font>
    <font>
      <b/>
      <color rgb="FF5B2BC4"/>
      <sz val="10"/>
    </font>
    <font>
      <b/>
      <color rgb="FF1E6B3A"/>
      <sz val="10"/>
    </font>
    <font>
      <b/>
      <color rgb="FF9A5B00"/>
      <sz val="10"/>
    </font>
    <font>
      <b/>
      <color rgb="FFA3274A"/>
      <sz val="10"/>
    </font>
    <font>
      <b/>
      <color rgb="FF5B2BC4"/>
      <sz val="24"/>
    </font>
    <font>
      <b/>
      <color rgb="FF1E6B3A"/>
      <sz val="24"/>
    </font>
    <font>
      <b/>
      <color rgb="FF9A5B00"/>
      <sz val="24"/>
    </font>
    <font>
      <b/>
      <color rgb="FFA3274A"/>
      <sz val="24"/>
    </font>
    <font>
      <b/>
      <color rgb="FF1B1730"/>
    </font>
  </fonts>
  <fills count="8">
    <fill>
      <patternFill patternType="none"/>
    </fill>
    <fill>
      <patternFill patternType="gray125"/>
    </fill>
    <fill>
      <patternFill patternType="solid">
        <fgColor rgb="FF7E3FF2"/>
      </patternFill>
    </fill>
    <fill>
      <patternFill patternType="solid">
        <fgColor rgb="FF1B1730"/>
      </patternFill>
    </fill>
    <fill>
      <patternFill patternType="solid">
        <fgColor rgb="FFF3EEFF"/>
      </patternFill>
    </fill>
    <fill>
      <patternFill patternType="solid">
        <fgColor rgb="FFE4F4E9"/>
      </patternFill>
    </fill>
    <fill>
      <patternFill patternType="solid">
        <fgColor rgb="FFFDEBD3"/>
      </patternFill>
    </fill>
    <fill>
      <patternFill patternType="solid">
        <fgColor rgb="FFFB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0" fontId="0" fillId="2" borderId="0" xfId="0" applyFill="1"/>
    <xf numFmtId="0" fontId="1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4" fillId="0" borderId="0" xfId="0" applyFont="1"/>
    <xf numFmtId="0" fontId="2" fillId="2" borderId="0" xfId="0" applyFont="1" applyFill="1" applyAlignment="1">
      <alignment horizontal="right" vertical="center"/>
    </xf>
    <xf numFmtId="0" fontId="5" fillId="4" borderId="0" xfId="0" applyFont="1" applyFill="1" applyAlignment="1">
      <alignment vertical="bottom" indent="1"/>
    </xf>
    <xf numFmtId="0" fontId="6" fillId="5" borderId="0" xfId="0" applyFont="1" applyFill="1" applyAlignment="1">
      <alignment vertical="bottom" indent="1"/>
    </xf>
    <xf numFmtId="0" fontId="7" fillId="6" borderId="0" xfId="0" applyFont="1" applyFill="1" applyAlignment="1">
      <alignment vertical="bottom" indent="1"/>
    </xf>
    <xf numFmtId="0" fontId="8" fillId="7" borderId="0" xfId="0" applyFont="1" applyFill="1" applyAlignment="1">
      <alignment vertical="bottom" indent="1"/>
    </xf>
    <xf numFmtId="0" fontId="9" fillId="4" borderId="0" xfId="0" applyFont="1" applyFill="1" applyAlignment="1">
      <alignment horizontal="left" vertical="center" indent="1"/>
    </xf>
    <xf numFmtId="0" fontId="10" fillId="5" borderId="0" xfId="0" applyFont="1" applyFill="1" applyAlignment="1">
      <alignment horizontal="left" vertical="center" indent="1"/>
    </xf>
    <xf numFmtId="0" fontId="11" fillId="6" borderId="0" xfId="0" applyFont="1" applyFill="1" applyAlignment="1">
      <alignment horizontal="left" vertical="center" indent="1"/>
    </xf>
    <xf numFmtId="0" fontId="12" fillId="7" borderId="0" xfId="0" applyFont="1" applyFill="1" applyAlignment="1">
      <alignment horizontal="left" vertical="center" indent="1"/>
    </xf>
    <xf numFmtId="0" fontId="13" fillId="0" borderId="0" xfId="0" applyFont="1"/>
  </cellXfs>
  <cellStyles count="1">
    <cellStyle name="Normal" xfId="0" builtinId="0"/>
  </cellStyles>
  <dxfs count="6">
    <dxf>
      <fill>
        <patternFill patternType="solid">
          <bgColor rgb="FFFAF8FF"/>
        </patternFill>
      </fill>
    </dxf>
    <dxf>
      <font>
        <color rgb="FF1E6B3A"/>
      </font>
      <fill>
        <patternFill patternType="solid">
          <bgColor rgb="FFE4F4E9"/>
        </patternFill>
      </fill>
    </dxf>
    <dxf>
      <font>
        <color rgb="FF1E6B3A"/>
      </font>
      <fill>
        <patternFill patternType="solid">
          <bgColor rgb="FFE4F4E9"/>
        </patternFill>
      </fill>
    </dxf>
    <dxf>
      <font>
        <color rgb="FF9A5B00"/>
      </font>
      <fill>
        <patternFill patternType="solid">
          <bgColor rgb="FFFDEBD3"/>
        </patternFill>
      </fill>
    </dxf>
    <dxf>
      <font>
        <color rgb="FFA3274A"/>
      </font>
      <fill>
        <patternFill patternType="solid">
          <bgColor rgb="FFFBE3EA"/>
        </patternFill>
      </fill>
    </dxf>
    <dxf>
      <font>
        <color rgb="FF6B6580"/>
      </font>
      <fill>
        <patternFill patternType="solid">
          <bgColor rgb="FFF1F0F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26400</xdr:colOff>
      <xdr:row>0</xdr:row>
      <xdr:rowOff>34000</xdr:rowOff>
    </xdr:from>
    <xdr:ext cx="342900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7200</xdr:colOff>
      <xdr:row>0</xdr:row>
      <xdr:rowOff>34000</xdr:rowOff>
    </xdr:from>
    <xdr:ext cx="342900" cy="3429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rko.app/de/#warteliste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rko.app/de/#warteliste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E3FF2"/>
    <pageSetUpPr fitToPage="1"/>
  </sheetPr>
  <dimension ref="A1:Q100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4" customWidth="1"/>
    <col min="3" max="3" width="10" customWidth="1"/>
    <col min="4" max="4" width="13" customWidth="1"/>
    <col min="6" max="6" width="17" customWidth="1"/>
    <col min="7" max="8" width="11" customWidth="1"/>
    <col min="9" max="9" width="13" customWidth="1"/>
    <col min="10" max="10" width="12" customWidth="1"/>
    <col min="11" max="11" width="13" customWidth="1"/>
    <col min="12" max="12" width="18" customWidth="1"/>
    <col min="13" max="13" width="16" customWidth="1"/>
    <col min="14" max="14" width="12" customWidth="1"/>
    <col min="15" max="15" width="14" customWidth="1"/>
    <col min="16" max="16" width="20" style="1" customWidth="1"/>
    <col min="17" max="17" width="34" customWidth="1"/>
  </cols>
  <sheetData>
    <row r="1" ht="34" customHeight="1" spans="1:17" x14ac:dyDescent="0.25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 t="s">
        <v>1</v>
      </c>
      <c r="P1" s="4"/>
      <c r="Q1" s="4"/>
    </row>
    <row r="2" ht="22" customHeight="1" spans="1:17" s="5" customFormat="1" x14ac:dyDescent="0.2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  <c r="Q2" s="6" t="s">
        <v>18</v>
      </c>
    </row>
    <row r="3" spans="1:17" x14ac:dyDescent="0.25">
      <c r="A3" t="s">
        <v>19</v>
      </c>
      <c r="B3" t="s">
        <v>20</v>
      </c>
      <c r="C3">
        <v>2022</v>
      </c>
      <c r="D3" t="s">
        <v>21</v>
      </c>
      <c r="E3">
        <v>5</v>
      </c>
      <c r="F3" t="s">
        <v>22</v>
      </c>
      <c r="G3">
        <v>2024</v>
      </c>
      <c r="H3">
        <v>2032</v>
      </c>
      <c r="I3" s="8" t="str">
        <f>IF(AND(G3="",H3=""),"",IF(AND(G3&lt;&gt;"",YEAR(TODAY())&lt;G3),"Lagern",IF(H3="","Offen",IF(YEAR(TODAY())&gt;H3,"Überfällig",IF(H3-YEAR(TODAY())&lt;=1,"Bald","Trinkreif")))))</f>
        <v>Trinkreif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P3" s="1">
        <v>14.5</v>
      </c>
      <c r="Q3" t="s">
        <v>28</v>
      </c>
    </row>
    <row r="4" spans="1:17" x14ac:dyDescent="0.25">
      <c r="A4" t="s">
        <v>29</v>
      </c>
      <c r="B4" t="s">
        <v>30</v>
      </c>
      <c r="C4">
        <v>2022</v>
      </c>
      <c r="D4" t="s">
        <v>31</v>
      </c>
      <c r="E4">
        <v>3</v>
      </c>
      <c r="F4" t="s">
        <v>32</v>
      </c>
      <c r="G4">
        <v>2027</v>
      </c>
      <c r="H4">
        <v>2042</v>
      </c>
      <c r="I4" s="8" t="str">
        <f>IF(AND(G4="",H4=""),"",IF(AND(G4&lt;&gt;"",YEAR(TODAY())&lt;G4),"Lagern",IF(H4="","Offen",IF(YEAR(TODAY())&gt;H4,"Überfällig",IF(H4-YEAR(TODAY())&lt;=1,"Bald","Trinkreif")))))</f>
        <v>Lagern</v>
      </c>
      <c r="J4" t="s">
        <v>23</v>
      </c>
      <c r="K4" t="s">
        <v>24</v>
      </c>
      <c r="L4" t="s">
        <v>33</v>
      </c>
      <c r="M4" t="s">
        <v>34</v>
      </c>
      <c r="N4" t="s">
        <v>27</v>
      </c>
      <c r="O4" t="s">
        <v>35</v>
      </c>
      <c r="P4" s="1"/>
      <c r="Q4" t="s">
        <v>36</v>
      </c>
    </row>
    <row r="5" spans="1:17" x14ac:dyDescent="0.25">
      <c r="A5" t="s">
        <v>37</v>
      </c>
      <c r="B5" t="s">
        <v>38</v>
      </c>
      <c r="C5">
        <v>2024</v>
      </c>
      <c r="D5" t="s">
        <v>39</v>
      </c>
      <c r="E5">
        <v>1</v>
      </c>
      <c r="F5" t="s">
        <v>40</v>
      </c>
      <c r="G5">
        <v>2024</v>
      </c>
      <c r="H5">
        <v>2026</v>
      </c>
      <c r="I5" s="8" t="str">
        <f>IF(AND(G5="",H5=""),"",IF(AND(G5&lt;&gt;"",YEAR(TODAY())&lt;G5),"Lagern",IF(H5="","Offen",IF(YEAR(TODAY())&gt;H5,"Überfällig",IF(H5-YEAR(TODAY())&lt;=1,"Bald","Trinkreif")))))</f>
        <v>Bald</v>
      </c>
      <c r="J5" t="s">
        <v>23</v>
      </c>
      <c r="K5" t="s">
        <v>24</v>
      </c>
      <c r="L5" t="s">
        <v>41</v>
      </c>
      <c r="M5" t="s">
        <v>42</v>
      </c>
      <c r="N5" t="s">
        <v>27</v>
      </c>
      <c r="P5" s="1">
        <v>9.9</v>
      </c>
      <c r="Q5" t="s">
        <v>43</v>
      </c>
    </row>
    <row r="6" spans="1:17" x14ac:dyDescent="0.25">
      <c r="A6" t="s">
        <v>19</v>
      </c>
      <c r="B6" t="s">
        <v>44</v>
      </c>
      <c r="C6">
        <v>2024</v>
      </c>
      <c r="D6" t="s">
        <v>21</v>
      </c>
      <c r="E6">
        <v>6</v>
      </c>
      <c r="F6" t="s">
        <v>45</v>
      </c>
      <c r="G6">
        <v>2024</v>
      </c>
      <c r="H6">
        <v>2025</v>
      </c>
      <c r="I6" s="8" t="str">
        <f>IF(AND(G6="",H6=""),"",IF(AND(G6&lt;&gt;"",YEAR(TODAY())&lt;G6),"Lagern",IF(H6="","Offen",IF(YEAR(TODAY())&gt;H6,"Überfällig",IF(H6-YEAR(TODAY())&lt;=1,"Bald","Trinkreif")))))</f>
        <v>Überfällig</v>
      </c>
      <c r="J6" t="s">
        <v>23</v>
      </c>
      <c r="K6" t="s">
        <v>46</v>
      </c>
      <c r="L6" t="s">
        <v>25</v>
      </c>
      <c r="M6" t="s">
        <v>47</v>
      </c>
      <c r="N6" t="s">
        <v>48</v>
      </c>
      <c r="P6" s="1">
        <v>7.9</v>
      </c>
      <c r="Q6" t="s">
        <v>49</v>
      </c>
    </row>
    <row r="7" spans="9:9" x14ac:dyDescent="0.25">
      <c r="I7" s="8" t="str">
        <f>IF(AND(G7="",H7=""),"",IF(AND(G7&lt;&gt;"",YEAR(TODAY())&lt;G7),"Lagern",IF(H7="","Offen",IF(YEAR(TODAY())&gt;H7,"Überfällig",IF(H7-YEAR(TODAY())&lt;=1,"Bald","Trinkreif")))))</f>
        <v/>
      </c>
    </row>
    <row r="8" spans="9:9" x14ac:dyDescent="0.25">
      <c r="I8" s="8" t="str">
        <f>IF(AND(G8="",H8=""),"",IF(AND(G8&lt;&gt;"",YEAR(TODAY())&lt;G8),"Lagern",IF(H8="","Offen",IF(YEAR(TODAY())&gt;H8,"Überfällig",IF(H8-YEAR(TODAY())&lt;=1,"Bald","Trinkreif")))))</f>
        <v/>
      </c>
    </row>
    <row r="9" spans="9:9" x14ac:dyDescent="0.25">
      <c r="I9" s="8" t="str">
        <f>IF(AND(G9="",H9=""),"",IF(AND(G9&lt;&gt;"",YEAR(TODAY())&lt;G9),"Lagern",IF(H9="","Offen",IF(YEAR(TODAY())&gt;H9,"Überfällig",IF(H9-YEAR(TODAY())&lt;=1,"Bald","Trinkreif")))))</f>
        <v/>
      </c>
    </row>
    <row r="10" spans="9:9" x14ac:dyDescent="0.25">
      <c r="I10" s="8" t="str">
        <f>IF(AND(G10="",H10=""),"",IF(AND(G10&lt;&gt;"",YEAR(TODAY())&lt;G10),"Lagern",IF(H10="","Offen",IF(YEAR(TODAY())&gt;H10,"Überfällig",IF(H10-YEAR(TODAY())&lt;=1,"Bald","Trinkreif")))))</f>
        <v/>
      </c>
    </row>
    <row r="11" spans="9:9" x14ac:dyDescent="0.25">
      <c r="I11" s="8" t="str">
        <f>IF(AND(G11="",H11=""),"",IF(AND(G11&lt;&gt;"",YEAR(TODAY())&lt;G11),"Lagern",IF(H11="","Offen",IF(YEAR(TODAY())&gt;H11,"Überfällig",IF(H11-YEAR(TODAY())&lt;=1,"Bald","Trinkreif")))))</f>
        <v/>
      </c>
    </row>
    <row r="12" spans="9:9" x14ac:dyDescent="0.25">
      <c r="I12" s="8" t="str">
        <f>IF(AND(G12="",H12=""),"",IF(AND(G12&lt;&gt;"",YEAR(TODAY())&lt;G12),"Lagern",IF(H12="","Offen",IF(YEAR(TODAY())&gt;H12,"Überfällig",IF(H12-YEAR(TODAY())&lt;=1,"Bald","Trinkreif")))))</f>
        <v/>
      </c>
    </row>
    <row r="13" spans="9:9" x14ac:dyDescent="0.25">
      <c r="I13" s="8" t="str">
        <f>IF(AND(G13="",H13=""),"",IF(AND(G13&lt;&gt;"",YEAR(TODAY())&lt;G13),"Lagern",IF(H13="","Offen",IF(YEAR(TODAY())&gt;H13,"Überfällig",IF(H13-YEAR(TODAY())&lt;=1,"Bald","Trinkreif")))))</f>
        <v/>
      </c>
    </row>
    <row r="14" spans="9:9" x14ac:dyDescent="0.25">
      <c r="I14" s="8" t="str">
        <f>IF(AND(G14="",H14=""),"",IF(AND(G14&lt;&gt;"",YEAR(TODAY())&lt;G14),"Lagern",IF(H14="","Offen",IF(YEAR(TODAY())&gt;H14,"Überfällig",IF(H14-YEAR(TODAY())&lt;=1,"Bald","Trinkreif")))))</f>
        <v/>
      </c>
    </row>
    <row r="15" spans="9:9" x14ac:dyDescent="0.25">
      <c r="I15" s="8" t="str">
        <f>IF(AND(G15="",H15=""),"",IF(AND(G15&lt;&gt;"",YEAR(TODAY())&lt;G15),"Lagern",IF(H15="","Offen",IF(YEAR(TODAY())&gt;H15,"Überfällig",IF(H15-YEAR(TODAY())&lt;=1,"Bald","Trinkreif")))))</f>
        <v/>
      </c>
    </row>
    <row r="16" spans="9:9" x14ac:dyDescent="0.25">
      <c r="I16" s="8" t="str">
        <f>IF(AND(G16="",H16=""),"",IF(AND(G16&lt;&gt;"",YEAR(TODAY())&lt;G16),"Lagern",IF(H16="","Offen",IF(YEAR(TODAY())&gt;H16,"Überfällig",IF(H16-YEAR(TODAY())&lt;=1,"Bald","Trinkreif")))))</f>
        <v/>
      </c>
    </row>
    <row r="17" spans="9:9" x14ac:dyDescent="0.25">
      <c r="I17" s="8" t="str">
        <f>IF(AND(G17="",H17=""),"",IF(AND(G17&lt;&gt;"",YEAR(TODAY())&lt;G17),"Lagern",IF(H17="","Offen",IF(YEAR(TODAY())&gt;H17,"Überfällig",IF(H17-YEAR(TODAY())&lt;=1,"Bald","Trinkreif")))))</f>
        <v/>
      </c>
    </row>
    <row r="18" spans="9:9" x14ac:dyDescent="0.25">
      <c r="I18" s="8" t="str">
        <f>IF(AND(G18="",H18=""),"",IF(AND(G18&lt;&gt;"",YEAR(TODAY())&lt;G18),"Lagern",IF(H18="","Offen",IF(YEAR(TODAY())&gt;H18,"Überfällig",IF(H18-YEAR(TODAY())&lt;=1,"Bald","Trinkreif")))))</f>
        <v/>
      </c>
    </row>
    <row r="19" spans="9:9" x14ac:dyDescent="0.25">
      <c r="I19" s="8" t="str">
        <f>IF(AND(G19="",H19=""),"",IF(AND(G19&lt;&gt;"",YEAR(TODAY())&lt;G19),"Lagern",IF(H19="","Offen",IF(YEAR(TODAY())&gt;H19,"Überfällig",IF(H19-YEAR(TODAY())&lt;=1,"Bald","Trinkreif")))))</f>
        <v/>
      </c>
    </row>
    <row r="20" spans="9:9" x14ac:dyDescent="0.25">
      <c r="I20" s="8" t="str">
        <f>IF(AND(G20="",H20=""),"",IF(AND(G20&lt;&gt;"",YEAR(TODAY())&lt;G20),"Lagern",IF(H20="","Offen",IF(YEAR(TODAY())&gt;H20,"Überfällig",IF(H20-YEAR(TODAY())&lt;=1,"Bald","Trinkreif")))))</f>
        <v/>
      </c>
    </row>
    <row r="21" spans="9:9" x14ac:dyDescent="0.25">
      <c r="I21" s="8" t="str">
        <f>IF(AND(G21="",H21=""),"",IF(AND(G21&lt;&gt;"",YEAR(TODAY())&lt;G21),"Lagern",IF(H21="","Offen",IF(YEAR(TODAY())&gt;H21,"Überfällig",IF(H21-YEAR(TODAY())&lt;=1,"Bald","Trinkreif")))))</f>
        <v/>
      </c>
    </row>
    <row r="22" spans="9:9" x14ac:dyDescent="0.25">
      <c r="I22" s="8" t="str">
        <f>IF(AND(G22="",H22=""),"",IF(AND(G22&lt;&gt;"",YEAR(TODAY())&lt;G22),"Lagern",IF(H22="","Offen",IF(YEAR(TODAY())&gt;H22,"Überfällig",IF(H22-YEAR(TODAY())&lt;=1,"Bald","Trinkreif")))))</f>
        <v/>
      </c>
    </row>
    <row r="23" spans="9:9" x14ac:dyDescent="0.25">
      <c r="I23" s="8" t="str">
        <f>IF(AND(G23="",H23=""),"",IF(AND(G23&lt;&gt;"",YEAR(TODAY())&lt;G23),"Lagern",IF(H23="","Offen",IF(YEAR(TODAY())&gt;H23,"Überfällig",IF(H23-YEAR(TODAY())&lt;=1,"Bald","Trinkreif")))))</f>
        <v/>
      </c>
    </row>
    <row r="24" spans="9:9" x14ac:dyDescent="0.25">
      <c r="I24" s="8" t="str">
        <f>IF(AND(G24="",H24=""),"",IF(AND(G24&lt;&gt;"",YEAR(TODAY())&lt;G24),"Lagern",IF(H24="","Offen",IF(YEAR(TODAY())&gt;H24,"Überfällig",IF(H24-YEAR(TODAY())&lt;=1,"Bald","Trinkreif")))))</f>
        <v/>
      </c>
    </row>
    <row r="25" spans="9:9" x14ac:dyDescent="0.25">
      <c r="I25" s="8" t="str">
        <f>IF(AND(G25="",H25=""),"",IF(AND(G25&lt;&gt;"",YEAR(TODAY())&lt;G25),"Lagern",IF(H25="","Offen",IF(YEAR(TODAY())&gt;H25,"Überfällig",IF(H25-YEAR(TODAY())&lt;=1,"Bald","Trinkreif")))))</f>
        <v/>
      </c>
    </row>
    <row r="26" spans="9:9" x14ac:dyDescent="0.25">
      <c r="I26" s="8" t="str">
        <f>IF(AND(G26="",H26=""),"",IF(AND(G26&lt;&gt;"",YEAR(TODAY())&lt;G26),"Lagern",IF(H26="","Offen",IF(YEAR(TODAY())&gt;H26,"Überfällig",IF(H26-YEAR(TODAY())&lt;=1,"Bald","Trinkreif")))))</f>
        <v/>
      </c>
    </row>
    <row r="27" spans="9:9" x14ac:dyDescent="0.25">
      <c r="I27" s="8" t="str">
        <f>IF(AND(G27="",H27=""),"",IF(AND(G27&lt;&gt;"",YEAR(TODAY())&lt;G27),"Lagern",IF(H27="","Offen",IF(YEAR(TODAY())&gt;H27,"Überfällig",IF(H27-YEAR(TODAY())&lt;=1,"Bald","Trinkreif")))))</f>
        <v/>
      </c>
    </row>
    <row r="28" spans="9:9" x14ac:dyDescent="0.25">
      <c r="I28" s="8" t="str">
        <f>IF(AND(G28="",H28=""),"",IF(AND(G28&lt;&gt;"",YEAR(TODAY())&lt;G28),"Lagern",IF(H28="","Offen",IF(YEAR(TODAY())&gt;H28,"Überfällig",IF(H28-YEAR(TODAY())&lt;=1,"Bald","Trinkreif")))))</f>
        <v/>
      </c>
    </row>
    <row r="29" spans="9:9" x14ac:dyDescent="0.25">
      <c r="I29" s="8" t="str">
        <f>IF(AND(G29="",H29=""),"",IF(AND(G29&lt;&gt;"",YEAR(TODAY())&lt;G29),"Lagern",IF(H29="","Offen",IF(YEAR(TODAY())&gt;H29,"Überfällig",IF(H29-YEAR(TODAY())&lt;=1,"Bald","Trinkreif")))))</f>
        <v/>
      </c>
    </row>
    <row r="30" spans="9:9" x14ac:dyDescent="0.25">
      <c r="I30" s="8" t="str">
        <f>IF(AND(G30="",H30=""),"",IF(AND(G30&lt;&gt;"",YEAR(TODAY())&lt;G30),"Lagern",IF(H30="","Offen",IF(YEAR(TODAY())&gt;H30,"Überfällig",IF(H30-YEAR(TODAY())&lt;=1,"Bald","Trinkreif")))))</f>
        <v/>
      </c>
    </row>
    <row r="31" spans="9:9" x14ac:dyDescent="0.25">
      <c r="I31" s="8" t="str">
        <f>IF(AND(G31="",H31=""),"",IF(AND(G31&lt;&gt;"",YEAR(TODAY())&lt;G31),"Lagern",IF(H31="","Offen",IF(YEAR(TODAY())&gt;H31,"Überfällig",IF(H31-YEAR(TODAY())&lt;=1,"Bald","Trinkreif")))))</f>
        <v/>
      </c>
    </row>
    <row r="32" spans="9:9" x14ac:dyDescent="0.25">
      <c r="I32" s="8" t="str">
        <f>IF(AND(G32="",H32=""),"",IF(AND(G32&lt;&gt;"",YEAR(TODAY())&lt;G32),"Lagern",IF(H32="","Offen",IF(YEAR(TODAY())&gt;H32,"Überfällig",IF(H32-YEAR(TODAY())&lt;=1,"Bald","Trinkreif")))))</f>
        <v/>
      </c>
    </row>
    <row r="33" spans="9:9" x14ac:dyDescent="0.25">
      <c r="I33" s="8" t="str">
        <f>IF(AND(G33="",H33=""),"",IF(AND(G33&lt;&gt;"",YEAR(TODAY())&lt;G33),"Lagern",IF(H33="","Offen",IF(YEAR(TODAY())&gt;H33,"Überfällig",IF(H33-YEAR(TODAY())&lt;=1,"Bald","Trinkreif")))))</f>
        <v/>
      </c>
    </row>
    <row r="34" spans="9:9" x14ac:dyDescent="0.25">
      <c r="I34" s="8" t="str">
        <f>IF(AND(G34="",H34=""),"",IF(AND(G34&lt;&gt;"",YEAR(TODAY())&lt;G34),"Lagern",IF(H34="","Offen",IF(YEAR(TODAY())&gt;H34,"Überfällig",IF(H34-YEAR(TODAY())&lt;=1,"Bald","Trinkreif")))))</f>
        <v/>
      </c>
    </row>
    <row r="35" spans="9:9" x14ac:dyDescent="0.25">
      <c r="I35" s="8" t="str">
        <f>IF(AND(G35="",H35=""),"",IF(AND(G35&lt;&gt;"",YEAR(TODAY())&lt;G35),"Lagern",IF(H35="","Offen",IF(YEAR(TODAY())&gt;H35,"Überfällig",IF(H35-YEAR(TODAY())&lt;=1,"Bald","Trinkreif")))))</f>
        <v/>
      </c>
    </row>
    <row r="36" spans="9:9" x14ac:dyDescent="0.25">
      <c r="I36" s="8" t="str">
        <f>IF(AND(G36="",H36=""),"",IF(AND(G36&lt;&gt;"",YEAR(TODAY())&lt;G36),"Lagern",IF(H36="","Offen",IF(YEAR(TODAY())&gt;H36,"Überfällig",IF(H36-YEAR(TODAY())&lt;=1,"Bald","Trinkreif")))))</f>
        <v/>
      </c>
    </row>
    <row r="37" spans="9:9" x14ac:dyDescent="0.25">
      <c r="I37" s="8" t="str">
        <f>IF(AND(G37="",H37=""),"",IF(AND(G37&lt;&gt;"",YEAR(TODAY())&lt;G37),"Lagern",IF(H37="","Offen",IF(YEAR(TODAY())&gt;H37,"Überfällig",IF(H37-YEAR(TODAY())&lt;=1,"Bald","Trinkreif")))))</f>
        <v/>
      </c>
    </row>
    <row r="38" spans="9:9" x14ac:dyDescent="0.25">
      <c r="I38" s="8" t="str">
        <f>IF(AND(G38="",H38=""),"",IF(AND(G38&lt;&gt;"",YEAR(TODAY())&lt;G38),"Lagern",IF(H38="","Offen",IF(YEAR(TODAY())&gt;H38,"Überfällig",IF(H38-YEAR(TODAY())&lt;=1,"Bald","Trinkreif")))))</f>
        <v/>
      </c>
    </row>
    <row r="39" spans="9:9" x14ac:dyDescent="0.25">
      <c r="I39" s="8" t="str">
        <f>IF(AND(G39="",H39=""),"",IF(AND(G39&lt;&gt;"",YEAR(TODAY())&lt;G39),"Lagern",IF(H39="","Offen",IF(YEAR(TODAY())&gt;H39,"Überfällig",IF(H39-YEAR(TODAY())&lt;=1,"Bald","Trinkreif")))))</f>
        <v/>
      </c>
    </row>
    <row r="40" spans="9:9" x14ac:dyDescent="0.25">
      <c r="I40" s="8" t="str">
        <f>IF(AND(G40="",H40=""),"",IF(AND(G40&lt;&gt;"",YEAR(TODAY())&lt;G40),"Lagern",IF(H40="","Offen",IF(YEAR(TODAY())&gt;H40,"Überfällig",IF(H40-YEAR(TODAY())&lt;=1,"Bald","Trinkreif")))))</f>
        <v/>
      </c>
    </row>
    <row r="41" spans="9:9" x14ac:dyDescent="0.25">
      <c r="I41" s="8" t="str">
        <f>IF(AND(G41="",H41=""),"",IF(AND(G41&lt;&gt;"",YEAR(TODAY())&lt;G41),"Lagern",IF(H41="","Offen",IF(YEAR(TODAY())&gt;H41,"Überfällig",IF(H41-YEAR(TODAY())&lt;=1,"Bald","Trinkreif")))))</f>
        <v/>
      </c>
    </row>
    <row r="42" spans="9:9" x14ac:dyDescent="0.25">
      <c r="I42" s="8" t="str">
        <f>IF(AND(G42="",H42=""),"",IF(AND(G42&lt;&gt;"",YEAR(TODAY())&lt;G42),"Lagern",IF(H42="","Offen",IF(YEAR(TODAY())&gt;H42,"Überfällig",IF(H42-YEAR(TODAY())&lt;=1,"Bald","Trinkreif")))))</f>
        <v/>
      </c>
    </row>
    <row r="43" spans="9:9" x14ac:dyDescent="0.25">
      <c r="I43" s="8" t="str">
        <f>IF(AND(G43="",H43=""),"",IF(AND(G43&lt;&gt;"",YEAR(TODAY())&lt;G43),"Lagern",IF(H43="","Offen",IF(YEAR(TODAY())&gt;H43,"Überfällig",IF(H43-YEAR(TODAY())&lt;=1,"Bald","Trinkreif")))))</f>
        <v/>
      </c>
    </row>
    <row r="44" spans="9:9" x14ac:dyDescent="0.25">
      <c r="I44" s="8" t="str">
        <f>IF(AND(G44="",H44=""),"",IF(AND(G44&lt;&gt;"",YEAR(TODAY())&lt;G44),"Lagern",IF(H44="","Offen",IF(YEAR(TODAY())&gt;H44,"Überfällig",IF(H44-YEAR(TODAY())&lt;=1,"Bald","Trinkreif")))))</f>
        <v/>
      </c>
    </row>
    <row r="45" spans="9:9" x14ac:dyDescent="0.25">
      <c r="I45" s="8" t="str">
        <f>IF(AND(G45="",H45=""),"",IF(AND(G45&lt;&gt;"",YEAR(TODAY())&lt;G45),"Lagern",IF(H45="","Offen",IF(YEAR(TODAY())&gt;H45,"Überfällig",IF(H45-YEAR(TODAY())&lt;=1,"Bald","Trinkreif")))))</f>
        <v/>
      </c>
    </row>
    <row r="46" spans="9:9" x14ac:dyDescent="0.25">
      <c r="I46" s="8" t="str">
        <f>IF(AND(G46="",H46=""),"",IF(AND(G46&lt;&gt;"",YEAR(TODAY())&lt;G46),"Lagern",IF(H46="","Offen",IF(YEAR(TODAY())&gt;H46,"Überfällig",IF(H46-YEAR(TODAY())&lt;=1,"Bald","Trinkreif")))))</f>
        <v/>
      </c>
    </row>
    <row r="47" spans="9:9" x14ac:dyDescent="0.25">
      <c r="I47" s="8" t="str">
        <f>IF(AND(G47="",H47=""),"",IF(AND(G47&lt;&gt;"",YEAR(TODAY())&lt;G47),"Lagern",IF(H47="","Offen",IF(YEAR(TODAY())&gt;H47,"Überfällig",IF(H47-YEAR(TODAY())&lt;=1,"Bald","Trinkreif")))))</f>
        <v/>
      </c>
    </row>
    <row r="48" spans="9:9" x14ac:dyDescent="0.25">
      <c r="I48" s="8" t="str">
        <f>IF(AND(G48="",H48=""),"",IF(AND(G48&lt;&gt;"",YEAR(TODAY())&lt;G48),"Lagern",IF(H48="","Offen",IF(YEAR(TODAY())&gt;H48,"Überfällig",IF(H48-YEAR(TODAY())&lt;=1,"Bald","Trinkreif")))))</f>
        <v/>
      </c>
    </row>
    <row r="49" spans="9:9" x14ac:dyDescent="0.25">
      <c r="I49" s="8" t="str">
        <f>IF(AND(G49="",H49=""),"",IF(AND(G49&lt;&gt;"",YEAR(TODAY())&lt;G49),"Lagern",IF(H49="","Offen",IF(YEAR(TODAY())&gt;H49,"Überfällig",IF(H49-YEAR(TODAY())&lt;=1,"Bald","Trinkreif")))))</f>
        <v/>
      </c>
    </row>
    <row r="50" spans="9:9" x14ac:dyDescent="0.25">
      <c r="I50" s="8" t="str">
        <f>IF(AND(G50="",H50=""),"",IF(AND(G50&lt;&gt;"",YEAR(TODAY())&lt;G50),"Lagern",IF(H50="","Offen",IF(YEAR(TODAY())&gt;H50,"Überfällig",IF(H50-YEAR(TODAY())&lt;=1,"Bald","Trinkreif")))))</f>
        <v/>
      </c>
    </row>
    <row r="51" spans="9:9" x14ac:dyDescent="0.25">
      <c r="I51" s="8" t="str">
        <f>IF(AND(G51="",H51=""),"",IF(AND(G51&lt;&gt;"",YEAR(TODAY())&lt;G51),"Lagern",IF(H51="","Offen",IF(YEAR(TODAY())&gt;H51,"Überfällig",IF(H51-YEAR(TODAY())&lt;=1,"Bald","Trinkreif")))))</f>
        <v/>
      </c>
    </row>
    <row r="52" spans="9:9" x14ac:dyDescent="0.25">
      <c r="I52" s="8" t="str">
        <f>IF(AND(G52="",H52=""),"",IF(AND(G52&lt;&gt;"",YEAR(TODAY())&lt;G52),"Lagern",IF(H52="","Offen",IF(YEAR(TODAY())&gt;H52,"Überfällig",IF(H52-YEAR(TODAY())&lt;=1,"Bald","Trinkreif")))))</f>
        <v/>
      </c>
    </row>
    <row r="53" spans="9:9" x14ac:dyDescent="0.25">
      <c r="I53" s="8" t="str">
        <f>IF(AND(G53="",H53=""),"",IF(AND(G53&lt;&gt;"",YEAR(TODAY())&lt;G53),"Lagern",IF(H53="","Offen",IF(YEAR(TODAY())&gt;H53,"Überfällig",IF(H53-YEAR(TODAY())&lt;=1,"Bald","Trinkreif")))))</f>
        <v/>
      </c>
    </row>
    <row r="54" spans="9:9" x14ac:dyDescent="0.25">
      <c r="I54" s="8" t="str">
        <f>IF(AND(G54="",H54=""),"",IF(AND(G54&lt;&gt;"",YEAR(TODAY())&lt;G54),"Lagern",IF(H54="","Offen",IF(YEAR(TODAY())&gt;H54,"Überfällig",IF(H54-YEAR(TODAY())&lt;=1,"Bald","Trinkreif")))))</f>
        <v/>
      </c>
    </row>
    <row r="55" spans="9:9" x14ac:dyDescent="0.25">
      <c r="I55" s="8" t="str">
        <f>IF(AND(G55="",H55=""),"",IF(AND(G55&lt;&gt;"",YEAR(TODAY())&lt;G55),"Lagern",IF(H55="","Offen",IF(YEAR(TODAY())&gt;H55,"Überfällig",IF(H55-YEAR(TODAY())&lt;=1,"Bald","Trinkreif")))))</f>
        <v/>
      </c>
    </row>
    <row r="56" spans="9:9" x14ac:dyDescent="0.25">
      <c r="I56" s="8" t="str">
        <f>IF(AND(G56="",H56=""),"",IF(AND(G56&lt;&gt;"",YEAR(TODAY())&lt;G56),"Lagern",IF(H56="","Offen",IF(YEAR(TODAY())&gt;H56,"Überfällig",IF(H56-YEAR(TODAY())&lt;=1,"Bald","Trinkreif")))))</f>
        <v/>
      </c>
    </row>
    <row r="57" spans="9:9" x14ac:dyDescent="0.25">
      <c r="I57" s="8" t="str">
        <f>IF(AND(G57="",H57=""),"",IF(AND(G57&lt;&gt;"",YEAR(TODAY())&lt;G57),"Lagern",IF(H57="","Offen",IF(YEAR(TODAY())&gt;H57,"Überfällig",IF(H57-YEAR(TODAY())&lt;=1,"Bald","Trinkreif")))))</f>
        <v/>
      </c>
    </row>
    <row r="58" spans="9:9" x14ac:dyDescent="0.25">
      <c r="I58" s="8" t="str">
        <f>IF(AND(G58="",H58=""),"",IF(AND(G58&lt;&gt;"",YEAR(TODAY())&lt;G58),"Lagern",IF(H58="","Offen",IF(YEAR(TODAY())&gt;H58,"Überfällig",IF(H58-YEAR(TODAY())&lt;=1,"Bald","Trinkreif")))))</f>
        <v/>
      </c>
    </row>
    <row r="59" spans="9:9" x14ac:dyDescent="0.25">
      <c r="I59" s="8" t="str">
        <f>IF(AND(G59="",H59=""),"",IF(AND(G59&lt;&gt;"",YEAR(TODAY())&lt;G59),"Lagern",IF(H59="","Offen",IF(YEAR(TODAY())&gt;H59,"Überfällig",IF(H59-YEAR(TODAY())&lt;=1,"Bald","Trinkreif")))))</f>
        <v/>
      </c>
    </row>
    <row r="60" spans="9:9" x14ac:dyDescent="0.25">
      <c r="I60" s="8" t="str">
        <f>IF(AND(G60="",H60=""),"",IF(AND(G60&lt;&gt;"",YEAR(TODAY())&lt;G60),"Lagern",IF(H60="","Offen",IF(YEAR(TODAY())&gt;H60,"Überfällig",IF(H60-YEAR(TODAY())&lt;=1,"Bald","Trinkreif")))))</f>
        <v/>
      </c>
    </row>
    <row r="61" spans="9:9" x14ac:dyDescent="0.25">
      <c r="I61" s="8" t="str">
        <f>IF(AND(G61="",H61=""),"",IF(AND(G61&lt;&gt;"",YEAR(TODAY())&lt;G61),"Lagern",IF(H61="","Offen",IF(YEAR(TODAY())&gt;H61,"Überfällig",IF(H61-YEAR(TODAY())&lt;=1,"Bald","Trinkreif")))))</f>
        <v/>
      </c>
    </row>
    <row r="62" spans="9:9" x14ac:dyDescent="0.25">
      <c r="I62" s="8" t="str">
        <f>IF(AND(G62="",H62=""),"",IF(AND(G62&lt;&gt;"",YEAR(TODAY())&lt;G62),"Lagern",IF(H62="","Offen",IF(YEAR(TODAY())&gt;H62,"Überfällig",IF(H62-YEAR(TODAY())&lt;=1,"Bald","Trinkreif")))))</f>
        <v/>
      </c>
    </row>
    <row r="63" spans="9:9" x14ac:dyDescent="0.25">
      <c r="I63" s="8" t="str">
        <f>IF(AND(G63="",H63=""),"",IF(AND(G63&lt;&gt;"",YEAR(TODAY())&lt;G63),"Lagern",IF(H63="","Offen",IF(YEAR(TODAY())&gt;H63,"Überfällig",IF(H63-YEAR(TODAY())&lt;=1,"Bald","Trinkreif")))))</f>
        <v/>
      </c>
    </row>
    <row r="64" spans="9:9" x14ac:dyDescent="0.25">
      <c r="I64" s="8" t="str">
        <f>IF(AND(G64="",H64=""),"",IF(AND(G64&lt;&gt;"",YEAR(TODAY())&lt;G64),"Lagern",IF(H64="","Offen",IF(YEAR(TODAY())&gt;H64,"Überfällig",IF(H64-YEAR(TODAY())&lt;=1,"Bald","Trinkreif")))))</f>
        <v/>
      </c>
    </row>
    <row r="65" spans="9:9" x14ac:dyDescent="0.25">
      <c r="I65" s="8" t="str">
        <f>IF(AND(G65="",H65=""),"",IF(AND(G65&lt;&gt;"",YEAR(TODAY())&lt;G65),"Lagern",IF(H65="","Offen",IF(YEAR(TODAY())&gt;H65,"Überfällig",IF(H65-YEAR(TODAY())&lt;=1,"Bald","Trinkreif")))))</f>
        <v/>
      </c>
    </row>
    <row r="66" spans="9:9" x14ac:dyDescent="0.25">
      <c r="I66" s="8" t="str">
        <f>IF(AND(G66="",H66=""),"",IF(AND(G66&lt;&gt;"",YEAR(TODAY())&lt;G66),"Lagern",IF(H66="","Offen",IF(YEAR(TODAY())&gt;H66,"Überfällig",IF(H66-YEAR(TODAY())&lt;=1,"Bald","Trinkreif")))))</f>
        <v/>
      </c>
    </row>
    <row r="67" spans="9:9" x14ac:dyDescent="0.25">
      <c r="I67" s="8" t="str">
        <f>IF(AND(G67="",H67=""),"",IF(AND(G67&lt;&gt;"",YEAR(TODAY())&lt;G67),"Lagern",IF(H67="","Offen",IF(YEAR(TODAY())&gt;H67,"Überfällig",IF(H67-YEAR(TODAY())&lt;=1,"Bald","Trinkreif")))))</f>
        <v/>
      </c>
    </row>
    <row r="68" spans="9:9" x14ac:dyDescent="0.25">
      <c r="I68" s="8" t="str">
        <f>IF(AND(G68="",H68=""),"",IF(AND(G68&lt;&gt;"",YEAR(TODAY())&lt;G68),"Lagern",IF(H68="","Offen",IF(YEAR(TODAY())&gt;H68,"Überfällig",IF(H68-YEAR(TODAY())&lt;=1,"Bald","Trinkreif")))))</f>
        <v/>
      </c>
    </row>
    <row r="69" spans="9:9" x14ac:dyDescent="0.25">
      <c r="I69" s="8" t="str">
        <f>IF(AND(G69="",H69=""),"",IF(AND(G69&lt;&gt;"",YEAR(TODAY())&lt;G69),"Lagern",IF(H69="","Offen",IF(YEAR(TODAY())&gt;H69,"Überfällig",IF(H69-YEAR(TODAY())&lt;=1,"Bald","Trinkreif")))))</f>
        <v/>
      </c>
    </row>
    <row r="70" spans="9:9" x14ac:dyDescent="0.25">
      <c r="I70" s="8" t="str">
        <f>IF(AND(G70="",H70=""),"",IF(AND(G70&lt;&gt;"",YEAR(TODAY())&lt;G70),"Lagern",IF(H70="","Offen",IF(YEAR(TODAY())&gt;H70,"Überfällig",IF(H70-YEAR(TODAY())&lt;=1,"Bald","Trinkreif")))))</f>
        <v/>
      </c>
    </row>
    <row r="71" spans="9:9" x14ac:dyDescent="0.25">
      <c r="I71" s="8" t="str">
        <f>IF(AND(G71="",H71=""),"",IF(AND(G71&lt;&gt;"",YEAR(TODAY())&lt;G71),"Lagern",IF(H71="","Offen",IF(YEAR(TODAY())&gt;H71,"Überfällig",IF(H71-YEAR(TODAY())&lt;=1,"Bald","Trinkreif")))))</f>
        <v/>
      </c>
    </row>
    <row r="72" spans="9:9" x14ac:dyDescent="0.25">
      <c r="I72" s="8" t="str">
        <f>IF(AND(G72="",H72=""),"",IF(AND(G72&lt;&gt;"",YEAR(TODAY())&lt;G72),"Lagern",IF(H72="","Offen",IF(YEAR(TODAY())&gt;H72,"Überfällig",IF(H72-YEAR(TODAY())&lt;=1,"Bald","Trinkreif")))))</f>
        <v/>
      </c>
    </row>
    <row r="73" spans="9:9" x14ac:dyDescent="0.25">
      <c r="I73" s="8" t="str">
        <f>IF(AND(G73="",H73=""),"",IF(AND(G73&lt;&gt;"",YEAR(TODAY())&lt;G73),"Lagern",IF(H73="","Offen",IF(YEAR(TODAY())&gt;H73,"Überfällig",IF(H73-YEAR(TODAY())&lt;=1,"Bald","Trinkreif")))))</f>
        <v/>
      </c>
    </row>
    <row r="74" spans="9:9" x14ac:dyDescent="0.25">
      <c r="I74" s="8" t="str">
        <f>IF(AND(G74="",H74=""),"",IF(AND(G74&lt;&gt;"",YEAR(TODAY())&lt;G74),"Lagern",IF(H74="","Offen",IF(YEAR(TODAY())&gt;H74,"Überfällig",IF(H74-YEAR(TODAY())&lt;=1,"Bald","Trinkreif")))))</f>
        <v/>
      </c>
    </row>
    <row r="75" spans="9:9" x14ac:dyDescent="0.25">
      <c r="I75" s="8" t="str">
        <f>IF(AND(G75="",H75=""),"",IF(AND(G75&lt;&gt;"",YEAR(TODAY())&lt;G75),"Lagern",IF(H75="","Offen",IF(YEAR(TODAY())&gt;H75,"Überfällig",IF(H75-YEAR(TODAY())&lt;=1,"Bald","Trinkreif")))))</f>
        <v/>
      </c>
    </row>
    <row r="76" spans="9:9" x14ac:dyDescent="0.25">
      <c r="I76" s="8" t="str">
        <f>IF(AND(G76="",H76=""),"",IF(AND(G76&lt;&gt;"",YEAR(TODAY())&lt;G76),"Lagern",IF(H76="","Offen",IF(YEAR(TODAY())&gt;H76,"Überfällig",IF(H76-YEAR(TODAY())&lt;=1,"Bald","Trinkreif")))))</f>
        <v/>
      </c>
    </row>
    <row r="77" spans="9:9" x14ac:dyDescent="0.25">
      <c r="I77" s="8" t="str">
        <f>IF(AND(G77="",H77=""),"",IF(AND(G77&lt;&gt;"",YEAR(TODAY())&lt;G77),"Lagern",IF(H77="","Offen",IF(YEAR(TODAY())&gt;H77,"Überfällig",IF(H77-YEAR(TODAY())&lt;=1,"Bald","Trinkreif")))))</f>
        <v/>
      </c>
    </row>
    <row r="78" spans="9:9" x14ac:dyDescent="0.25">
      <c r="I78" s="8" t="str">
        <f>IF(AND(G78="",H78=""),"",IF(AND(G78&lt;&gt;"",YEAR(TODAY())&lt;G78),"Lagern",IF(H78="","Offen",IF(YEAR(TODAY())&gt;H78,"Überfällig",IF(H78-YEAR(TODAY())&lt;=1,"Bald","Trinkreif")))))</f>
        <v/>
      </c>
    </row>
    <row r="79" spans="9:9" x14ac:dyDescent="0.25">
      <c r="I79" s="8" t="str">
        <f>IF(AND(G79="",H79=""),"",IF(AND(G79&lt;&gt;"",YEAR(TODAY())&lt;G79),"Lagern",IF(H79="","Offen",IF(YEAR(TODAY())&gt;H79,"Überfällig",IF(H79-YEAR(TODAY())&lt;=1,"Bald","Trinkreif")))))</f>
        <v/>
      </c>
    </row>
    <row r="80" spans="9:9" x14ac:dyDescent="0.25">
      <c r="I80" s="8" t="str">
        <f>IF(AND(G80="",H80=""),"",IF(AND(G80&lt;&gt;"",YEAR(TODAY())&lt;G80),"Lagern",IF(H80="","Offen",IF(YEAR(TODAY())&gt;H80,"Überfällig",IF(H80-YEAR(TODAY())&lt;=1,"Bald","Trinkreif")))))</f>
        <v/>
      </c>
    </row>
    <row r="81" spans="9:9" x14ac:dyDescent="0.25">
      <c r="I81" s="8" t="str">
        <f>IF(AND(G81="",H81=""),"",IF(AND(G81&lt;&gt;"",YEAR(TODAY())&lt;G81),"Lagern",IF(H81="","Offen",IF(YEAR(TODAY())&gt;H81,"Überfällig",IF(H81-YEAR(TODAY())&lt;=1,"Bald","Trinkreif")))))</f>
        <v/>
      </c>
    </row>
    <row r="82" spans="9:9" x14ac:dyDescent="0.25">
      <c r="I82" s="8" t="str">
        <f>IF(AND(G82="",H82=""),"",IF(AND(G82&lt;&gt;"",YEAR(TODAY())&lt;G82),"Lagern",IF(H82="","Offen",IF(YEAR(TODAY())&gt;H82,"Überfällig",IF(H82-YEAR(TODAY())&lt;=1,"Bald","Trinkreif")))))</f>
        <v/>
      </c>
    </row>
    <row r="83" spans="9:9" x14ac:dyDescent="0.25">
      <c r="I83" s="8" t="str">
        <f>IF(AND(G83="",H83=""),"",IF(AND(G83&lt;&gt;"",YEAR(TODAY())&lt;G83),"Lagern",IF(H83="","Offen",IF(YEAR(TODAY())&gt;H83,"Überfällig",IF(H83-YEAR(TODAY())&lt;=1,"Bald","Trinkreif")))))</f>
        <v/>
      </c>
    </row>
    <row r="84" spans="9:9" x14ac:dyDescent="0.25">
      <c r="I84" s="8" t="str">
        <f>IF(AND(G84="",H84=""),"",IF(AND(G84&lt;&gt;"",YEAR(TODAY())&lt;G84),"Lagern",IF(H84="","Offen",IF(YEAR(TODAY())&gt;H84,"Überfällig",IF(H84-YEAR(TODAY())&lt;=1,"Bald","Trinkreif")))))</f>
        <v/>
      </c>
    </row>
    <row r="85" spans="9:9" x14ac:dyDescent="0.25">
      <c r="I85" s="8" t="str">
        <f>IF(AND(G85="",H85=""),"",IF(AND(G85&lt;&gt;"",YEAR(TODAY())&lt;G85),"Lagern",IF(H85="","Offen",IF(YEAR(TODAY())&gt;H85,"Überfällig",IF(H85-YEAR(TODAY())&lt;=1,"Bald","Trinkreif")))))</f>
        <v/>
      </c>
    </row>
    <row r="86" spans="9:9" x14ac:dyDescent="0.25">
      <c r="I86" s="8" t="str">
        <f>IF(AND(G86="",H86=""),"",IF(AND(G86&lt;&gt;"",YEAR(TODAY())&lt;G86),"Lagern",IF(H86="","Offen",IF(YEAR(TODAY())&gt;H86,"Überfällig",IF(H86-YEAR(TODAY())&lt;=1,"Bald","Trinkreif")))))</f>
        <v/>
      </c>
    </row>
    <row r="87" spans="9:9" x14ac:dyDescent="0.25">
      <c r="I87" s="8" t="str">
        <f>IF(AND(G87="",H87=""),"",IF(AND(G87&lt;&gt;"",YEAR(TODAY())&lt;G87),"Lagern",IF(H87="","Offen",IF(YEAR(TODAY())&gt;H87,"Überfällig",IF(H87-YEAR(TODAY())&lt;=1,"Bald","Trinkreif")))))</f>
        <v/>
      </c>
    </row>
    <row r="88" spans="9:9" x14ac:dyDescent="0.25">
      <c r="I88" s="8" t="str">
        <f>IF(AND(G88="",H88=""),"",IF(AND(G88&lt;&gt;"",YEAR(TODAY())&lt;G88),"Lagern",IF(H88="","Offen",IF(YEAR(TODAY())&gt;H88,"Überfällig",IF(H88-YEAR(TODAY())&lt;=1,"Bald","Trinkreif")))))</f>
        <v/>
      </c>
    </row>
    <row r="89" spans="9:9" x14ac:dyDescent="0.25">
      <c r="I89" s="8" t="str">
        <f>IF(AND(G89="",H89=""),"",IF(AND(G89&lt;&gt;"",YEAR(TODAY())&lt;G89),"Lagern",IF(H89="","Offen",IF(YEAR(TODAY())&gt;H89,"Überfällig",IF(H89-YEAR(TODAY())&lt;=1,"Bald","Trinkreif")))))</f>
        <v/>
      </c>
    </row>
    <row r="90" spans="9:9" x14ac:dyDescent="0.25">
      <c r="I90" s="8" t="str">
        <f>IF(AND(G90="",H90=""),"",IF(AND(G90&lt;&gt;"",YEAR(TODAY())&lt;G90),"Lagern",IF(H90="","Offen",IF(YEAR(TODAY())&gt;H90,"Überfällig",IF(H90-YEAR(TODAY())&lt;=1,"Bald","Trinkreif")))))</f>
        <v/>
      </c>
    </row>
    <row r="91" spans="9:9" x14ac:dyDescent="0.25">
      <c r="I91" s="8" t="str">
        <f>IF(AND(G91="",H91=""),"",IF(AND(G91&lt;&gt;"",YEAR(TODAY())&lt;G91),"Lagern",IF(H91="","Offen",IF(YEAR(TODAY())&gt;H91,"Überfällig",IF(H91-YEAR(TODAY())&lt;=1,"Bald","Trinkreif")))))</f>
        <v/>
      </c>
    </row>
    <row r="92" spans="9:9" x14ac:dyDescent="0.25">
      <c r="I92" s="8" t="str">
        <f>IF(AND(G92="",H92=""),"",IF(AND(G92&lt;&gt;"",YEAR(TODAY())&lt;G92),"Lagern",IF(H92="","Offen",IF(YEAR(TODAY())&gt;H92,"Überfällig",IF(H92-YEAR(TODAY())&lt;=1,"Bald","Trinkreif")))))</f>
        <v/>
      </c>
    </row>
    <row r="93" spans="9:9" x14ac:dyDescent="0.25">
      <c r="I93" s="8" t="str">
        <f>IF(AND(G93="",H93=""),"",IF(AND(G93&lt;&gt;"",YEAR(TODAY())&lt;G93),"Lagern",IF(H93="","Offen",IF(YEAR(TODAY())&gt;H93,"Überfällig",IF(H93-YEAR(TODAY())&lt;=1,"Bald","Trinkreif")))))</f>
        <v/>
      </c>
    </row>
    <row r="94" spans="9:9" x14ac:dyDescent="0.25">
      <c r="I94" s="8" t="str">
        <f>IF(AND(G94="",H94=""),"",IF(AND(G94&lt;&gt;"",YEAR(TODAY())&lt;G94),"Lagern",IF(H94="","Offen",IF(YEAR(TODAY())&gt;H94,"Überfällig",IF(H94-YEAR(TODAY())&lt;=1,"Bald","Trinkreif")))))</f>
        <v/>
      </c>
    </row>
    <row r="95" spans="9:9" x14ac:dyDescent="0.25">
      <c r="I95" s="8" t="str">
        <f>IF(AND(G95="",H95=""),"",IF(AND(G95&lt;&gt;"",YEAR(TODAY())&lt;G95),"Lagern",IF(H95="","Offen",IF(YEAR(TODAY())&gt;H95,"Überfällig",IF(H95-YEAR(TODAY())&lt;=1,"Bald","Trinkreif")))))</f>
        <v/>
      </c>
    </row>
    <row r="96" spans="9:9" x14ac:dyDescent="0.25">
      <c r="I96" s="8" t="str">
        <f>IF(AND(G96="",H96=""),"",IF(AND(G96&lt;&gt;"",YEAR(TODAY())&lt;G96),"Lagern",IF(H96="","Offen",IF(YEAR(TODAY())&gt;H96,"Überfällig",IF(H96-YEAR(TODAY())&lt;=1,"Bald","Trinkreif")))))</f>
        <v/>
      </c>
    </row>
    <row r="97" spans="9:9" x14ac:dyDescent="0.25">
      <c r="I97" s="8" t="str">
        <f>IF(AND(G97="",H97=""),"",IF(AND(G97&lt;&gt;"",YEAR(TODAY())&lt;G97),"Lagern",IF(H97="","Offen",IF(YEAR(TODAY())&gt;H97,"Überfällig",IF(H97-YEAR(TODAY())&lt;=1,"Bald","Trinkreif")))))</f>
        <v/>
      </c>
    </row>
    <row r="98" spans="9:9" x14ac:dyDescent="0.25">
      <c r="I98" s="8" t="str">
        <f>IF(AND(G98="",H98=""),"",IF(AND(G98&lt;&gt;"",YEAR(TODAY())&lt;G98),"Lagern",IF(H98="","Offen",IF(YEAR(TODAY())&gt;H98,"Überfällig",IF(H98-YEAR(TODAY())&lt;=1,"Bald","Trinkreif")))))</f>
        <v/>
      </c>
    </row>
    <row r="99" spans="9:9" x14ac:dyDescent="0.25">
      <c r="I99" s="8" t="str">
        <f>IF(AND(G99="",H99=""),"",IF(AND(G99&lt;&gt;"",YEAR(TODAY())&lt;G99),"Lagern",IF(H99="","Offen",IF(YEAR(TODAY())&gt;H99,"Überfällig",IF(H99-YEAR(TODAY())&lt;=1,"Bald","Trinkreif")))))</f>
        <v/>
      </c>
    </row>
    <row r="100" spans="9:9" x14ac:dyDescent="0.25">
      <c r="I100" s="8" t="str">
        <f>IF(AND(G100="",H100=""),"",IF(AND(G100&lt;&gt;"",YEAR(TODAY())&lt;G100),"Lagern",IF(H100="","Offen",IF(YEAR(TODAY())&gt;H100,"Überfällig",IF(H100-YEAR(TODAY())&lt;=1,"Bald","Trinkreif")))))</f>
        <v/>
      </c>
    </row>
    <row r="101" spans="9:9" x14ac:dyDescent="0.25">
      <c r="I101" s="8" t="str">
        <f>IF(AND(G101="",H101=""),"",IF(AND(G101&lt;&gt;"",YEAR(TODAY())&lt;G101),"Lagern",IF(H101="","Offen",IF(YEAR(TODAY())&gt;H101,"Überfällig",IF(H101-YEAR(TODAY())&lt;=1,"Bald","Trinkreif")))))</f>
        <v/>
      </c>
    </row>
    <row r="102" spans="9:9" x14ac:dyDescent="0.25">
      <c r="I102" s="8" t="str">
        <f>IF(AND(G102="",H102=""),"",IF(AND(G102&lt;&gt;"",YEAR(TODAY())&lt;G102),"Lagern",IF(H102="","Offen",IF(YEAR(TODAY())&gt;H102,"Überfällig",IF(H102-YEAR(TODAY())&lt;=1,"Bald","Trinkreif")))))</f>
        <v/>
      </c>
    </row>
    <row r="103" spans="9:9" x14ac:dyDescent="0.25">
      <c r="I103" s="8" t="str">
        <f>IF(AND(G103="",H103=""),"",IF(AND(G103&lt;&gt;"",YEAR(TODAY())&lt;G103),"Lagern",IF(H103="","Offen",IF(YEAR(TODAY())&gt;H103,"Überfällig",IF(H103-YEAR(TODAY())&lt;=1,"Bald","Trinkreif")))))</f>
        <v/>
      </c>
    </row>
    <row r="104" spans="9:9" x14ac:dyDescent="0.25">
      <c r="I104" s="8" t="str">
        <f>IF(AND(G104="",H104=""),"",IF(AND(G104&lt;&gt;"",YEAR(TODAY())&lt;G104),"Lagern",IF(H104="","Offen",IF(YEAR(TODAY())&gt;H104,"Überfällig",IF(H104-YEAR(TODAY())&lt;=1,"Bald","Trinkreif")))))</f>
        <v/>
      </c>
    </row>
    <row r="105" spans="9:9" x14ac:dyDescent="0.25">
      <c r="I105" s="8" t="str">
        <f>IF(AND(G105="",H105=""),"",IF(AND(G105&lt;&gt;"",YEAR(TODAY())&lt;G105),"Lagern",IF(H105="","Offen",IF(YEAR(TODAY())&gt;H105,"Überfällig",IF(H105-YEAR(TODAY())&lt;=1,"Bald","Trinkreif")))))</f>
        <v/>
      </c>
    </row>
    <row r="106" spans="9:9" x14ac:dyDescent="0.25">
      <c r="I106" s="8" t="str">
        <f>IF(AND(G106="",H106=""),"",IF(AND(G106&lt;&gt;"",YEAR(TODAY())&lt;G106),"Lagern",IF(H106="","Offen",IF(YEAR(TODAY())&gt;H106,"Überfällig",IF(H106-YEAR(TODAY())&lt;=1,"Bald","Trinkreif")))))</f>
        <v/>
      </c>
    </row>
    <row r="107" spans="9:9" x14ac:dyDescent="0.25">
      <c r="I107" s="8" t="str">
        <f>IF(AND(G107="",H107=""),"",IF(AND(G107&lt;&gt;"",YEAR(TODAY())&lt;G107),"Lagern",IF(H107="","Offen",IF(YEAR(TODAY())&gt;H107,"Überfällig",IF(H107-YEAR(TODAY())&lt;=1,"Bald","Trinkreif")))))</f>
        <v/>
      </c>
    </row>
    <row r="108" spans="9:9" x14ac:dyDescent="0.25">
      <c r="I108" s="8" t="str">
        <f>IF(AND(G108="",H108=""),"",IF(AND(G108&lt;&gt;"",YEAR(TODAY())&lt;G108),"Lagern",IF(H108="","Offen",IF(YEAR(TODAY())&gt;H108,"Überfällig",IF(H108-YEAR(TODAY())&lt;=1,"Bald","Trinkreif")))))</f>
        <v/>
      </c>
    </row>
    <row r="109" spans="9:9" x14ac:dyDescent="0.25">
      <c r="I109" s="8" t="str">
        <f>IF(AND(G109="",H109=""),"",IF(AND(G109&lt;&gt;"",YEAR(TODAY())&lt;G109),"Lagern",IF(H109="","Offen",IF(YEAR(TODAY())&gt;H109,"Überfällig",IF(H109-YEAR(TODAY())&lt;=1,"Bald","Trinkreif")))))</f>
        <v/>
      </c>
    </row>
    <row r="110" spans="9:9" x14ac:dyDescent="0.25">
      <c r="I110" s="8" t="str">
        <f>IF(AND(G110="",H110=""),"",IF(AND(G110&lt;&gt;"",YEAR(TODAY())&lt;G110),"Lagern",IF(H110="","Offen",IF(YEAR(TODAY())&gt;H110,"Überfällig",IF(H110-YEAR(TODAY())&lt;=1,"Bald","Trinkreif")))))</f>
        <v/>
      </c>
    </row>
    <row r="111" spans="9:9" x14ac:dyDescent="0.25">
      <c r="I111" s="8" t="str">
        <f>IF(AND(G111="",H111=""),"",IF(AND(G111&lt;&gt;"",YEAR(TODAY())&lt;G111),"Lagern",IF(H111="","Offen",IF(YEAR(TODAY())&gt;H111,"Überfällig",IF(H111-YEAR(TODAY())&lt;=1,"Bald","Trinkreif")))))</f>
        <v/>
      </c>
    </row>
    <row r="112" spans="9:9" x14ac:dyDescent="0.25">
      <c r="I112" s="8" t="str">
        <f>IF(AND(G112="",H112=""),"",IF(AND(G112&lt;&gt;"",YEAR(TODAY())&lt;G112),"Lagern",IF(H112="","Offen",IF(YEAR(TODAY())&gt;H112,"Überfällig",IF(H112-YEAR(TODAY())&lt;=1,"Bald","Trinkreif")))))</f>
        <v/>
      </c>
    </row>
    <row r="113" spans="9:9" x14ac:dyDescent="0.25">
      <c r="I113" s="8" t="str">
        <f>IF(AND(G113="",H113=""),"",IF(AND(G113&lt;&gt;"",YEAR(TODAY())&lt;G113),"Lagern",IF(H113="","Offen",IF(YEAR(TODAY())&gt;H113,"Überfällig",IF(H113-YEAR(TODAY())&lt;=1,"Bald","Trinkreif")))))</f>
        <v/>
      </c>
    </row>
    <row r="114" spans="9:9" x14ac:dyDescent="0.25">
      <c r="I114" s="8" t="str">
        <f>IF(AND(G114="",H114=""),"",IF(AND(G114&lt;&gt;"",YEAR(TODAY())&lt;G114),"Lagern",IF(H114="","Offen",IF(YEAR(TODAY())&gt;H114,"Überfällig",IF(H114-YEAR(TODAY())&lt;=1,"Bald","Trinkreif")))))</f>
        <v/>
      </c>
    </row>
    <row r="115" spans="9:9" x14ac:dyDescent="0.25">
      <c r="I115" s="8" t="str">
        <f>IF(AND(G115="",H115=""),"",IF(AND(G115&lt;&gt;"",YEAR(TODAY())&lt;G115),"Lagern",IF(H115="","Offen",IF(YEAR(TODAY())&gt;H115,"Überfällig",IF(H115-YEAR(TODAY())&lt;=1,"Bald","Trinkreif")))))</f>
        <v/>
      </c>
    </row>
    <row r="116" spans="9:9" x14ac:dyDescent="0.25">
      <c r="I116" s="8" t="str">
        <f>IF(AND(G116="",H116=""),"",IF(AND(G116&lt;&gt;"",YEAR(TODAY())&lt;G116),"Lagern",IF(H116="","Offen",IF(YEAR(TODAY())&gt;H116,"Überfällig",IF(H116-YEAR(TODAY())&lt;=1,"Bald","Trinkreif")))))</f>
        <v/>
      </c>
    </row>
    <row r="117" spans="9:9" x14ac:dyDescent="0.25">
      <c r="I117" s="8" t="str">
        <f>IF(AND(G117="",H117=""),"",IF(AND(G117&lt;&gt;"",YEAR(TODAY())&lt;G117),"Lagern",IF(H117="","Offen",IF(YEAR(TODAY())&gt;H117,"Überfällig",IF(H117-YEAR(TODAY())&lt;=1,"Bald","Trinkreif")))))</f>
        <v/>
      </c>
    </row>
    <row r="118" spans="9:9" x14ac:dyDescent="0.25">
      <c r="I118" s="8" t="str">
        <f>IF(AND(G118="",H118=""),"",IF(AND(G118&lt;&gt;"",YEAR(TODAY())&lt;G118),"Lagern",IF(H118="","Offen",IF(YEAR(TODAY())&gt;H118,"Überfällig",IF(H118-YEAR(TODAY())&lt;=1,"Bald","Trinkreif")))))</f>
        <v/>
      </c>
    </row>
    <row r="119" spans="9:9" x14ac:dyDescent="0.25">
      <c r="I119" s="8" t="str">
        <f>IF(AND(G119="",H119=""),"",IF(AND(G119&lt;&gt;"",YEAR(TODAY())&lt;G119),"Lagern",IF(H119="","Offen",IF(YEAR(TODAY())&gt;H119,"Überfällig",IF(H119-YEAR(TODAY())&lt;=1,"Bald","Trinkreif")))))</f>
        <v/>
      </c>
    </row>
    <row r="120" spans="9:9" x14ac:dyDescent="0.25">
      <c r="I120" s="8" t="str">
        <f>IF(AND(G120="",H120=""),"",IF(AND(G120&lt;&gt;"",YEAR(TODAY())&lt;G120),"Lagern",IF(H120="","Offen",IF(YEAR(TODAY())&gt;H120,"Überfällig",IF(H120-YEAR(TODAY())&lt;=1,"Bald","Trinkreif")))))</f>
        <v/>
      </c>
    </row>
    <row r="121" spans="9:9" x14ac:dyDescent="0.25">
      <c r="I121" s="8" t="str">
        <f>IF(AND(G121="",H121=""),"",IF(AND(G121&lt;&gt;"",YEAR(TODAY())&lt;G121),"Lagern",IF(H121="","Offen",IF(YEAR(TODAY())&gt;H121,"Überfällig",IF(H121-YEAR(TODAY())&lt;=1,"Bald","Trinkreif")))))</f>
        <v/>
      </c>
    </row>
    <row r="122" spans="9:9" x14ac:dyDescent="0.25">
      <c r="I122" s="8" t="str">
        <f>IF(AND(G122="",H122=""),"",IF(AND(G122&lt;&gt;"",YEAR(TODAY())&lt;G122),"Lagern",IF(H122="","Offen",IF(YEAR(TODAY())&gt;H122,"Überfällig",IF(H122-YEAR(TODAY())&lt;=1,"Bald","Trinkreif")))))</f>
        <v/>
      </c>
    </row>
    <row r="123" spans="9:9" x14ac:dyDescent="0.25">
      <c r="I123" s="8" t="str">
        <f>IF(AND(G123="",H123=""),"",IF(AND(G123&lt;&gt;"",YEAR(TODAY())&lt;G123),"Lagern",IF(H123="","Offen",IF(YEAR(TODAY())&gt;H123,"Überfällig",IF(H123-YEAR(TODAY())&lt;=1,"Bald","Trinkreif")))))</f>
        <v/>
      </c>
    </row>
    <row r="124" spans="9:9" x14ac:dyDescent="0.25">
      <c r="I124" s="8" t="str">
        <f>IF(AND(G124="",H124=""),"",IF(AND(G124&lt;&gt;"",YEAR(TODAY())&lt;G124),"Lagern",IF(H124="","Offen",IF(YEAR(TODAY())&gt;H124,"Überfällig",IF(H124-YEAR(TODAY())&lt;=1,"Bald","Trinkreif")))))</f>
        <v/>
      </c>
    </row>
    <row r="125" spans="9:9" x14ac:dyDescent="0.25">
      <c r="I125" s="8" t="str">
        <f>IF(AND(G125="",H125=""),"",IF(AND(G125&lt;&gt;"",YEAR(TODAY())&lt;G125),"Lagern",IF(H125="","Offen",IF(YEAR(TODAY())&gt;H125,"Überfällig",IF(H125-YEAR(TODAY())&lt;=1,"Bald","Trinkreif")))))</f>
        <v/>
      </c>
    </row>
    <row r="126" spans="9:9" x14ac:dyDescent="0.25">
      <c r="I126" s="8" t="str">
        <f>IF(AND(G126="",H126=""),"",IF(AND(G126&lt;&gt;"",YEAR(TODAY())&lt;G126),"Lagern",IF(H126="","Offen",IF(YEAR(TODAY())&gt;H126,"Überfällig",IF(H126-YEAR(TODAY())&lt;=1,"Bald","Trinkreif")))))</f>
        <v/>
      </c>
    </row>
    <row r="127" spans="9:9" x14ac:dyDescent="0.25">
      <c r="I127" s="8" t="str">
        <f>IF(AND(G127="",H127=""),"",IF(AND(G127&lt;&gt;"",YEAR(TODAY())&lt;G127),"Lagern",IF(H127="","Offen",IF(YEAR(TODAY())&gt;H127,"Überfällig",IF(H127-YEAR(TODAY())&lt;=1,"Bald","Trinkreif")))))</f>
        <v/>
      </c>
    </row>
    <row r="128" spans="9:9" x14ac:dyDescent="0.25">
      <c r="I128" s="8" t="str">
        <f>IF(AND(G128="",H128=""),"",IF(AND(G128&lt;&gt;"",YEAR(TODAY())&lt;G128),"Lagern",IF(H128="","Offen",IF(YEAR(TODAY())&gt;H128,"Überfällig",IF(H128-YEAR(TODAY())&lt;=1,"Bald","Trinkreif")))))</f>
        <v/>
      </c>
    </row>
    <row r="129" spans="9:9" x14ac:dyDescent="0.25">
      <c r="I129" s="8" t="str">
        <f>IF(AND(G129="",H129=""),"",IF(AND(G129&lt;&gt;"",YEAR(TODAY())&lt;G129),"Lagern",IF(H129="","Offen",IF(YEAR(TODAY())&gt;H129,"Überfällig",IF(H129-YEAR(TODAY())&lt;=1,"Bald","Trinkreif")))))</f>
        <v/>
      </c>
    </row>
    <row r="130" spans="9:9" x14ac:dyDescent="0.25">
      <c r="I130" s="8" t="str">
        <f>IF(AND(G130="",H130=""),"",IF(AND(G130&lt;&gt;"",YEAR(TODAY())&lt;G130),"Lagern",IF(H130="","Offen",IF(YEAR(TODAY())&gt;H130,"Überfällig",IF(H130-YEAR(TODAY())&lt;=1,"Bald","Trinkreif")))))</f>
        <v/>
      </c>
    </row>
    <row r="131" spans="9:9" x14ac:dyDescent="0.25">
      <c r="I131" s="8" t="str">
        <f>IF(AND(G131="",H131=""),"",IF(AND(G131&lt;&gt;"",YEAR(TODAY())&lt;G131),"Lagern",IF(H131="","Offen",IF(YEAR(TODAY())&gt;H131,"Überfällig",IF(H131-YEAR(TODAY())&lt;=1,"Bald","Trinkreif")))))</f>
        <v/>
      </c>
    </row>
    <row r="132" spans="9:9" x14ac:dyDescent="0.25">
      <c r="I132" s="8" t="str">
        <f>IF(AND(G132="",H132=""),"",IF(AND(G132&lt;&gt;"",YEAR(TODAY())&lt;G132),"Lagern",IF(H132="","Offen",IF(YEAR(TODAY())&gt;H132,"Überfällig",IF(H132-YEAR(TODAY())&lt;=1,"Bald","Trinkreif")))))</f>
        <v/>
      </c>
    </row>
    <row r="133" spans="9:9" x14ac:dyDescent="0.25">
      <c r="I133" s="8" t="str">
        <f>IF(AND(G133="",H133=""),"",IF(AND(G133&lt;&gt;"",YEAR(TODAY())&lt;G133),"Lagern",IF(H133="","Offen",IF(YEAR(TODAY())&gt;H133,"Überfällig",IF(H133-YEAR(TODAY())&lt;=1,"Bald","Trinkreif")))))</f>
        <v/>
      </c>
    </row>
    <row r="134" spans="9:9" x14ac:dyDescent="0.25">
      <c r="I134" s="8" t="str">
        <f>IF(AND(G134="",H134=""),"",IF(AND(G134&lt;&gt;"",YEAR(TODAY())&lt;G134),"Lagern",IF(H134="","Offen",IF(YEAR(TODAY())&gt;H134,"Überfällig",IF(H134-YEAR(TODAY())&lt;=1,"Bald","Trinkreif")))))</f>
        <v/>
      </c>
    </row>
    <row r="135" spans="9:9" x14ac:dyDescent="0.25">
      <c r="I135" s="8" t="str">
        <f>IF(AND(G135="",H135=""),"",IF(AND(G135&lt;&gt;"",YEAR(TODAY())&lt;G135),"Lagern",IF(H135="","Offen",IF(YEAR(TODAY())&gt;H135,"Überfällig",IF(H135-YEAR(TODAY())&lt;=1,"Bald","Trinkreif")))))</f>
        <v/>
      </c>
    </row>
    <row r="136" spans="9:9" x14ac:dyDescent="0.25">
      <c r="I136" s="8" t="str">
        <f>IF(AND(G136="",H136=""),"",IF(AND(G136&lt;&gt;"",YEAR(TODAY())&lt;G136),"Lagern",IF(H136="","Offen",IF(YEAR(TODAY())&gt;H136,"Überfällig",IF(H136-YEAR(TODAY())&lt;=1,"Bald","Trinkreif")))))</f>
        <v/>
      </c>
    </row>
    <row r="137" spans="9:9" x14ac:dyDescent="0.25">
      <c r="I137" s="8" t="str">
        <f>IF(AND(G137="",H137=""),"",IF(AND(G137&lt;&gt;"",YEAR(TODAY())&lt;G137),"Lagern",IF(H137="","Offen",IF(YEAR(TODAY())&gt;H137,"Überfällig",IF(H137-YEAR(TODAY())&lt;=1,"Bald","Trinkreif")))))</f>
        <v/>
      </c>
    </row>
    <row r="138" spans="9:9" x14ac:dyDescent="0.25">
      <c r="I138" s="8" t="str">
        <f>IF(AND(G138="",H138=""),"",IF(AND(G138&lt;&gt;"",YEAR(TODAY())&lt;G138),"Lagern",IF(H138="","Offen",IF(YEAR(TODAY())&gt;H138,"Überfällig",IF(H138-YEAR(TODAY())&lt;=1,"Bald","Trinkreif")))))</f>
        <v/>
      </c>
    </row>
    <row r="139" spans="9:9" x14ac:dyDescent="0.25">
      <c r="I139" s="8" t="str">
        <f>IF(AND(G139="",H139=""),"",IF(AND(G139&lt;&gt;"",YEAR(TODAY())&lt;G139),"Lagern",IF(H139="","Offen",IF(YEAR(TODAY())&gt;H139,"Überfällig",IF(H139-YEAR(TODAY())&lt;=1,"Bald","Trinkreif")))))</f>
        <v/>
      </c>
    </row>
    <row r="140" spans="9:9" x14ac:dyDescent="0.25">
      <c r="I140" s="8" t="str">
        <f>IF(AND(G140="",H140=""),"",IF(AND(G140&lt;&gt;"",YEAR(TODAY())&lt;G140),"Lagern",IF(H140="","Offen",IF(YEAR(TODAY())&gt;H140,"Überfällig",IF(H140-YEAR(TODAY())&lt;=1,"Bald","Trinkreif")))))</f>
        <v/>
      </c>
    </row>
    <row r="141" spans="9:9" x14ac:dyDescent="0.25">
      <c r="I141" s="8" t="str">
        <f>IF(AND(G141="",H141=""),"",IF(AND(G141&lt;&gt;"",YEAR(TODAY())&lt;G141),"Lagern",IF(H141="","Offen",IF(YEAR(TODAY())&gt;H141,"Überfällig",IF(H141-YEAR(TODAY())&lt;=1,"Bald","Trinkreif")))))</f>
        <v/>
      </c>
    </row>
    <row r="142" spans="9:9" x14ac:dyDescent="0.25">
      <c r="I142" s="8" t="str">
        <f>IF(AND(G142="",H142=""),"",IF(AND(G142&lt;&gt;"",YEAR(TODAY())&lt;G142),"Lagern",IF(H142="","Offen",IF(YEAR(TODAY())&gt;H142,"Überfällig",IF(H142-YEAR(TODAY())&lt;=1,"Bald","Trinkreif")))))</f>
        <v/>
      </c>
    </row>
    <row r="143" spans="9:9" x14ac:dyDescent="0.25">
      <c r="I143" s="8" t="str">
        <f>IF(AND(G143="",H143=""),"",IF(AND(G143&lt;&gt;"",YEAR(TODAY())&lt;G143),"Lagern",IF(H143="","Offen",IF(YEAR(TODAY())&gt;H143,"Überfällig",IF(H143-YEAR(TODAY())&lt;=1,"Bald","Trinkreif")))))</f>
        <v/>
      </c>
    </row>
    <row r="144" spans="9:9" x14ac:dyDescent="0.25">
      <c r="I144" s="8" t="str">
        <f>IF(AND(G144="",H144=""),"",IF(AND(G144&lt;&gt;"",YEAR(TODAY())&lt;G144),"Lagern",IF(H144="","Offen",IF(YEAR(TODAY())&gt;H144,"Überfällig",IF(H144-YEAR(TODAY())&lt;=1,"Bald","Trinkreif")))))</f>
        <v/>
      </c>
    </row>
    <row r="145" spans="9:9" x14ac:dyDescent="0.25">
      <c r="I145" s="8" t="str">
        <f>IF(AND(G145="",H145=""),"",IF(AND(G145&lt;&gt;"",YEAR(TODAY())&lt;G145),"Lagern",IF(H145="","Offen",IF(YEAR(TODAY())&gt;H145,"Überfällig",IF(H145-YEAR(TODAY())&lt;=1,"Bald","Trinkreif")))))</f>
        <v/>
      </c>
    </row>
    <row r="146" spans="9:9" x14ac:dyDescent="0.25">
      <c r="I146" s="8" t="str">
        <f>IF(AND(G146="",H146=""),"",IF(AND(G146&lt;&gt;"",YEAR(TODAY())&lt;G146),"Lagern",IF(H146="","Offen",IF(YEAR(TODAY())&gt;H146,"Überfällig",IF(H146-YEAR(TODAY())&lt;=1,"Bald","Trinkreif")))))</f>
        <v/>
      </c>
    </row>
    <row r="147" spans="9:9" x14ac:dyDescent="0.25">
      <c r="I147" s="8" t="str">
        <f>IF(AND(G147="",H147=""),"",IF(AND(G147&lt;&gt;"",YEAR(TODAY())&lt;G147),"Lagern",IF(H147="","Offen",IF(YEAR(TODAY())&gt;H147,"Überfällig",IF(H147-YEAR(TODAY())&lt;=1,"Bald","Trinkreif")))))</f>
        <v/>
      </c>
    </row>
    <row r="148" spans="9:9" x14ac:dyDescent="0.25">
      <c r="I148" s="8" t="str">
        <f>IF(AND(G148="",H148=""),"",IF(AND(G148&lt;&gt;"",YEAR(TODAY())&lt;G148),"Lagern",IF(H148="","Offen",IF(YEAR(TODAY())&gt;H148,"Überfällig",IF(H148-YEAR(TODAY())&lt;=1,"Bald","Trinkreif")))))</f>
        <v/>
      </c>
    </row>
    <row r="149" spans="9:9" x14ac:dyDescent="0.25">
      <c r="I149" s="8" t="str">
        <f>IF(AND(G149="",H149=""),"",IF(AND(G149&lt;&gt;"",YEAR(TODAY())&lt;G149),"Lagern",IF(H149="","Offen",IF(YEAR(TODAY())&gt;H149,"Überfällig",IF(H149-YEAR(TODAY())&lt;=1,"Bald","Trinkreif")))))</f>
        <v/>
      </c>
    </row>
    <row r="150" spans="9:9" x14ac:dyDescent="0.25">
      <c r="I150" s="8" t="str">
        <f>IF(AND(G150="",H150=""),"",IF(AND(G150&lt;&gt;"",YEAR(TODAY())&lt;G150),"Lagern",IF(H150="","Offen",IF(YEAR(TODAY())&gt;H150,"Überfällig",IF(H150-YEAR(TODAY())&lt;=1,"Bald","Trinkreif")))))</f>
        <v/>
      </c>
    </row>
    <row r="151" spans="9:9" x14ac:dyDescent="0.25">
      <c r="I151" s="8" t="str">
        <f>IF(AND(G151="",H151=""),"",IF(AND(G151&lt;&gt;"",YEAR(TODAY())&lt;G151),"Lagern",IF(H151="","Offen",IF(YEAR(TODAY())&gt;H151,"Überfällig",IF(H151-YEAR(TODAY())&lt;=1,"Bald","Trinkreif")))))</f>
        <v/>
      </c>
    </row>
    <row r="152" spans="9:9" x14ac:dyDescent="0.25">
      <c r="I152" s="8" t="str">
        <f>IF(AND(G152="",H152=""),"",IF(AND(G152&lt;&gt;"",YEAR(TODAY())&lt;G152),"Lagern",IF(H152="","Offen",IF(YEAR(TODAY())&gt;H152,"Überfällig",IF(H152-YEAR(TODAY())&lt;=1,"Bald","Trinkreif")))))</f>
        <v/>
      </c>
    </row>
    <row r="153" spans="9:9" x14ac:dyDescent="0.25">
      <c r="I153" s="8" t="str">
        <f>IF(AND(G153="",H153=""),"",IF(AND(G153&lt;&gt;"",YEAR(TODAY())&lt;G153),"Lagern",IF(H153="","Offen",IF(YEAR(TODAY())&gt;H153,"Überfällig",IF(H153-YEAR(TODAY())&lt;=1,"Bald","Trinkreif")))))</f>
        <v/>
      </c>
    </row>
    <row r="154" spans="9:9" x14ac:dyDescent="0.25">
      <c r="I154" s="8" t="str">
        <f>IF(AND(G154="",H154=""),"",IF(AND(G154&lt;&gt;"",YEAR(TODAY())&lt;G154),"Lagern",IF(H154="","Offen",IF(YEAR(TODAY())&gt;H154,"Überfällig",IF(H154-YEAR(TODAY())&lt;=1,"Bald","Trinkreif")))))</f>
        <v/>
      </c>
    </row>
    <row r="155" spans="9:9" x14ac:dyDescent="0.25">
      <c r="I155" s="8" t="str">
        <f>IF(AND(G155="",H155=""),"",IF(AND(G155&lt;&gt;"",YEAR(TODAY())&lt;G155),"Lagern",IF(H155="","Offen",IF(YEAR(TODAY())&gt;H155,"Überfällig",IF(H155-YEAR(TODAY())&lt;=1,"Bald","Trinkreif")))))</f>
        <v/>
      </c>
    </row>
    <row r="156" spans="9:9" x14ac:dyDescent="0.25">
      <c r="I156" s="8" t="str">
        <f>IF(AND(G156="",H156=""),"",IF(AND(G156&lt;&gt;"",YEAR(TODAY())&lt;G156),"Lagern",IF(H156="","Offen",IF(YEAR(TODAY())&gt;H156,"Überfällig",IF(H156-YEAR(TODAY())&lt;=1,"Bald","Trinkreif")))))</f>
        <v/>
      </c>
    </row>
    <row r="157" spans="9:9" x14ac:dyDescent="0.25">
      <c r="I157" s="8" t="str">
        <f>IF(AND(G157="",H157=""),"",IF(AND(G157&lt;&gt;"",YEAR(TODAY())&lt;G157),"Lagern",IF(H157="","Offen",IF(YEAR(TODAY())&gt;H157,"Überfällig",IF(H157-YEAR(TODAY())&lt;=1,"Bald","Trinkreif")))))</f>
        <v/>
      </c>
    </row>
    <row r="158" spans="9:9" x14ac:dyDescent="0.25">
      <c r="I158" s="8" t="str">
        <f>IF(AND(G158="",H158=""),"",IF(AND(G158&lt;&gt;"",YEAR(TODAY())&lt;G158),"Lagern",IF(H158="","Offen",IF(YEAR(TODAY())&gt;H158,"Überfällig",IF(H158-YEAR(TODAY())&lt;=1,"Bald","Trinkreif")))))</f>
        <v/>
      </c>
    </row>
    <row r="159" spans="9:9" x14ac:dyDescent="0.25">
      <c r="I159" s="8" t="str">
        <f>IF(AND(G159="",H159=""),"",IF(AND(G159&lt;&gt;"",YEAR(TODAY())&lt;G159),"Lagern",IF(H159="","Offen",IF(YEAR(TODAY())&gt;H159,"Überfällig",IF(H159-YEAR(TODAY())&lt;=1,"Bald","Trinkreif")))))</f>
        <v/>
      </c>
    </row>
    <row r="160" spans="9:9" x14ac:dyDescent="0.25">
      <c r="I160" s="8" t="str">
        <f>IF(AND(G160="",H160=""),"",IF(AND(G160&lt;&gt;"",YEAR(TODAY())&lt;G160),"Lagern",IF(H160="","Offen",IF(YEAR(TODAY())&gt;H160,"Überfällig",IF(H160-YEAR(TODAY())&lt;=1,"Bald","Trinkreif")))))</f>
        <v/>
      </c>
    </row>
    <row r="161" spans="9:9" x14ac:dyDescent="0.25">
      <c r="I161" s="8" t="str">
        <f>IF(AND(G161="",H161=""),"",IF(AND(G161&lt;&gt;"",YEAR(TODAY())&lt;G161),"Lagern",IF(H161="","Offen",IF(YEAR(TODAY())&gt;H161,"Überfällig",IF(H161-YEAR(TODAY())&lt;=1,"Bald","Trinkreif")))))</f>
        <v/>
      </c>
    </row>
    <row r="162" spans="9:9" x14ac:dyDescent="0.25">
      <c r="I162" s="8" t="str">
        <f>IF(AND(G162="",H162=""),"",IF(AND(G162&lt;&gt;"",YEAR(TODAY())&lt;G162),"Lagern",IF(H162="","Offen",IF(YEAR(TODAY())&gt;H162,"Überfällig",IF(H162-YEAR(TODAY())&lt;=1,"Bald","Trinkreif")))))</f>
        <v/>
      </c>
    </row>
    <row r="163" spans="9:9" x14ac:dyDescent="0.25">
      <c r="I163" s="8" t="str">
        <f>IF(AND(G163="",H163=""),"",IF(AND(G163&lt;&gt;"",YEAR(TODAY())&lt;G163),"Lagern",IF(H163="","Offen",IF(YEAR(TODAY())&gt;H163,"Überfällig",IF(H163-YEAR(TODAY())&lt;=1,"Bald","Trinkreif")))))</f>
        <v/>
      </c>
    </row>
    <row r="164" spans="9:9" x14ac:dyDescent="0.25">
      <c r="I164" s="8" t="str">
        <f>IF(AND(G164="",H164=""),"",IF(AND(G164&lt;&gt;"",YEAR(TODAY())&lt;G164),"Lagern",IF(H164="","Offen",IF(YEAR(TODAY())&gt;H164,"Überfällig",IF(H164-YEAR(TODAY())&lt;=1,"Bald","Trinkreif")))))</f>
        <v/>
      </c>
    </row>
    <row r="165" spans="9:9" x14ac:dyDescent="0.25">
      <c r="I165" s="8" t="str">
        <f>IF(AND(G165="",H165=""),"",IF(AND(G165&lt;&gt;"",YEAR(TODAY())&lt;G165),"Lagern",IF(H165="","Offen",IF(YEAR(TODAY())&gt;H165,"Überfällig",IF(H165-YEAR(TODAY())&lt;=1,"Bald","Trinkreif")))))</f>
        <v/>
      </c>
    </row>
    <row r="166" spans="9:9" x14ac:dyDescent="0.25">
      <c r="I166" s="8" t="str">
        <f>IF(AND(G166="",H166=""),"",IF(AND(G166&lt;&gt;"",YEAR(TODAY())&lt;G166),"Lagern",IF(H166="","Offen",IF(YEAR(TODAY())&gt;H166,"Überfällig",IF(H166-YEAR(TODAY())&lt;=1,"Bald","Trinkreif")))))</f>
        <v/>
      </c>
    </row>
    <row r="167" spans="9:9" x14ac:dyDescent="0.25">
      <c r="I167" s="8" t="str">
        <f>IF(AND(G167="",H167=""),"",IF(AND(G167&lt;&gt;"",YEAR(TODAY())&lt;G167),"Lagern",IF(H167="","Offen",IF(YEAR(TODAY())&gt;H167,"Überfällig",IF(H167-YEAR(TODAY())&lt;=1,"Bald","Trinkreif")))))</f>
        <v/>
      </c>
    </row>
    <row r="168" spans="9:9" x14ac:dyDescent="0.25">
      <c r="I168" s="8" t="str">
        <f>IF(AND(G168="",H168=""),"",IF(AND(G168&lt;&gt;"",YEAR(TODAY())&lt;G168),"Lagern",IF(H168="","Offen",IF(YEAR(TODAY())&gt;H168,"Überfällig",IF(H168-YEAR(TODAY())&lt;=1,"Bald","Trinkreif")))))</f>
        <v/>
      </c>
    </row>
    <row r="169" spans="9:9" x14ac:dyDescent="0.25">
      <c r="I169" s="8" t="str">
        <f>IF(AND(G169="",H169=""),"",IF(AND(G169&lt;&gt;"",YEAR(TODAY())&lt;G169),"Lagern",IF(H169="","Offen",IF(YEAR(TODAY())&gt;H169,"Überfällig",IF(H169-YEAR(TODAY())&lt;=1,"Bald","Trinkreif")))))</f>
        <v/>
      </c>
    </row>
    <row r="170" spans="9:9" x14ac:dyDescent="0.25">
      <c r="I170" s="8" t="str">
        <f>IF(AND(G170="",H170=""),"",IF(AND(G170&lt;&gt;"",YEAR(TODAY())&lt;G170),"Lagern",IF(H170="","Offen",IF(YEAR(TODAY())&gt;H170,"Überfällig",IF(H170-YEAR(TODAY())&lt;=1,"Bald","Trinkreif")))))</f>
        <v/>
      </c>
    </row>
    <row r="171" spans="9:9" x14ac:dyDescent="0.25">
      <c r="I171" s="8" t="str">
        <f>IF(AND(G171="",H171=""),"",IF(AND(G171&lt;&gt;"",YEAR(TODAY())&lt;G171),"Lagern",IF(H171="","Offen",IF(YEAR(TODAY())&gt;H171,"Überfällig",IF(H171-YEAR(TODAY())&lt;=1,"Bald","Trinkreif")))))</f>
        <v/>
      </c>
    </row>
    <row r="172" spans="9:9" x14ac:dyDescent="0.25">
      <c r="I172" s="8" t="str">
        <f>IF(AND(G172="",H172=""),"",IF(AND(G172&lt;&gt;"",YEAR(TODAY())&lt;G172),"Lagern",IF(H172="","Offen",IF(YEAR(TODAY())&gt;H172,"Überfällig",IF(H172-YEAR(TODAY())&lt;=1,"Bald","Trinkreif")))))</f>
        <v/>
      </c>
    </row>
    <row r="173" spans="9:9" x14ac:dyDescent="0.25">
      <c r="I173" s="8" t="str">
        <f>IF(AND(G173="",H173=""),"",IF(AND(G173&lt;&gt;"",YEAR(TODAY())&lt;G173),"Lagern",IF(H173="","Offen",IF(YEAR(TODAY())&gt;H173,"Überfällig",IF(H173-YEAR(TODAY())&lt;=1,"Bald","Trinkreif")))))</f>
        <v/>
      </c>
    </row>
    <row r="174" spans="9:9" x14ac:dyDescent="0.25">
      <c r="I174" s="8" t="str">
        <f>IF(AND(G174="",H174=""),"",IF(AND(G174&lt;&gt;"",YEAR(TODAY())&lt;G174),"Lagern",IF(H174="","Offen",IF(YEAR(TODAY())&gt;H174,"Überfällig",IF(H174-YEAR(TODAY())&lt;=1,"Bald","Trinkreif")))))</f>
        <v/>
      </c>
    </row>
    <row r="175" spans="9:9" x14ac:dyDescent="0.25">
      <c r="I175" s="8" t="str">
        <f>IF(AND(G175="",H175=""),"",IF(AND(G175&lt;&gt;"",YEAR(TODAY())&lt;G175),"Lagern",IF(H175="","Offen",IF(YEAR(TODAY())&gt;H175,"Überfällig",IF(H175-YEAR(TODAY())&lt;=1,"Bald","Trinkreif")))))</f>
        <v/>
      </c>
    </row>
    <row r="176" spans="9:9" x14ac:dyDescent="0.25">
      <c r="I176" s="8" t="str">
        <f>IF(AND(G176="",H176=""),"",IF(AND(G176&lt;&gt;"",YEAR(TODAY())&lt;G176),"Lagern",IF(H176="","Offen",IF(YEAR(TODAY())&gt;H176,"Überfällig",IF(H176-YEAR(TODAY())&lt;=1,"Bald","Trinkreif")))))</f>
        <v/>
      </c>
    </row>
    <row r="177" spans="9:9" x14ac:dyDescent="0.25">
      <c r="I177" s="8" t="str">
        <f>IF(AND(G177="",H177=""),"",IF(AND(G177&lt;&gt;"",YEAR(TODAY())&lt;G177),"Lagern",IF(H177="","Offen",IF(YEAR(TODAY())&gt;H177,"Überfällig",IF(H177-YEAR(TODAY())&lt;=1,"Bald","Trinkreif")))))</f>
        <v/>
      </c>
    </row>
    <row r="178" spans="9:9" x14ac:dyDescent="0.25">
      <c r="I178" s="8" t="str">
        <f>IF(AND(G178="",H178=""),"",IF(AND(G178&lt;&gt;"",YEAR(TODAY())&lt;G178),"Lagern",IF(H178="","Offen",IF(YEAR(TODAY())&gt;H178,"Überfällig",IF(H178-YEAR(TODAY())&lt;=1,"Bald","Trinkreif")))))</f>
        <v/>
      </c>
    </row>
    <row r="179" spans="9:9" x14ac:dyDescent="0.25">
      <c r="I179" s="8" t="str">
        <f>IF(AND(G179="",H179=""),"",IF(AND(G179&lt;&gt;"",YEAR(TODAY())&lt;G179),"Lagern",IF(H179="","Offen",IF(YEAR(TODAY())&gt;H179,"Überfällig",IF(H179-YEAR(TODAY())&lt;=1,"Bald","Trinkreif")))))</f>
        <v/>
      </c>
    </row>
    <row r="180" spans="9:9" x14ac:dyDescent="0.25">
      <c r="I180" s="8" t="str">
        <f>IF(AND(G180="",H180=""),"",IF(AND(G180&lt;&gt;"",YEAR(TODAY())&lt;G180),"Lagern",IF(H180="","Offen",IF(YEAR(TODAY())&gt;H180,"Überfällig",IF(H180-YEAR(TODAY())&lt;=1,"Bald","Trinkreif")))))</f>
        <v/>
      </c>
    </row>
    <row r="181" spans="9:9" x14ac:dyDescent="0.25">
      <c r="I181" s="8" t="str">
        <f>IF(AND(G181="",H181=""),"",IF(AND(G181&lt;&gt;"",YEAR(TODAY())&lt;G181),"Lagern",IF(H181="","Offen",IF(YEAR(TODAY())&gt;H181,"Überfällig",IF(H181-YEAR(TODAY())&lt;=1,"Bald","Trinkreif")))))</f>
        <v/>
      </c>
    </row>
    <row r="182" spans="9:9" x14ac:dyDescent="0.25">
      <c r="I182" s="8" t="str">
        <f>IF(AND(G182="",H182=""),"",IF(AND(G182&lt;&gt;"",YEAR(TODAY())&lt;G182),"Lagern",IF(H182="","Offen",IF(YEAR(TODAY())&gt;H182,"Überfällig",IF(H182-YEAR(TODAY())&lt;=1,"Bald","Trinkreif")))))</f>
        <v/>
      </c>
    </row>
    <row r="183" spans="9:9" x14ac:dyDescent="0.25">
      <c r="I183" s="8" t="str">
        <f>IF(AND(G183="",H183=""),"",IF(AND(G183&lt;&gt;"",YEAR(TODAY())&lt;G183),"Lagern",IF(H183="","Offen",IF(YEAR(TODAY())&gt;H183,"Überfällig",IF(H183-YEAR(TODAY())&lt;=1,"Bald","Trinkreif")))))</f>
        <v/>
      </c>
    </row>
    <row r="184" spans="9:9" x14ac:dyDescent="0.25">
      <c r="I184" s="8" t="str">
        <f>IF(AND(G184="",H184=""),"",IF(AND(G184&lt;&gt;"",YEAR(TODAY())&lt;G184),"Lagern",IF(H184="","Offen",IF(YEAR(TODAY())&gt;H184,"Überfällig",IF(H184-YEAR(TODAY())&lt;=1,"Bald","Trinkreif")))))</f>
        <v/>
      </c>
    </row>
    <row r="185" spans="9:9" x14ac:dyDescent="0.25">
      <c r="I185" s="8" t="str">
        <f>IF(AND(G185="",H185=""),"",IF(AND(G185&lt;&gt;"",YEAR(TODAY())&lt;G185),"Lagern",IF(H185="","Offen",IF(YEAR(TODAY())&gt;H185,"Überfällig",IF(H185-YEAR(TODAY())&lt;=1,"Bald","Trinkreif")))))</f>
        <v/>
      </c>
    </row>
    <row r="186" spans="9:9" x14ac:dyDescent="0.25">
      <c r="I186" s="8" t="str">
        <f>IF(AND(G186="",H186=""),"",IF(AND(G186&lt;&gt;"",YEAR(TODAY())&lt;G186),"Lagern",IF(H186="","Offen",IF(YEAR(TODAY())&gt;H186,"Überfällig",IF(H186-YEAR(TODAY())&lt;=1,"Bald","Trinkreif")))))</f>
        <v/>
      </c>
    </row>
    <row r="187" spans="9:9" x14ac:dyDescent="0.25">
      <c r="I187" s="8" t="str">
        <f>IF(AND(G187="",H187=""),"",IF(AND(G187&lt;&gt;"",YEAR(TODAY())&lt;G187),"Lagern",IF(H187="","Offen",IF(YEAR(TODAY())&gt;H187,"Überfällig",IF(H187-YEAR(TODAY())&lt;=1,"Bald","Trinkreif")))))</f>
        <v/>
      </c>
    </row>
    <row r="188" spans="9:9" x14ac:dyDescent="0.25">
      <c r="I188" s="8" t="str">
        <f>IF(AND(G188="",H188=""),"",IF(AND(G188&lt;&gt;"",YEAR(TODAY())&lt;G188),"Lagern",IF(H188="","Offen",IF(YEAR(TODAY())&gt;H188,"Überfällig",IF(H188-YEAR(TODAY())&lt;=1,"Bald","Trinkreif")))))</f>
        <v/>
      </c>
    </row>
    <row r="189" spans="9:9" x14ac:dyDescent="0.25">
      <c r="I189" s="8" t="str">
        <f>IF(AND(G189="",H189=""),"",IF(AND(G189&lt;&gt;"",YEAR(TODAY())&lt;G189),"Lagern",IF(H189="","Offen",IF(YEAR(TODAY())&gt;H189,"Überfällig",IF(H189-YEAR(TODAY())&lt;=1,"Bald","Trinkreif")))))</f>
        <v/>
      </c>
    </row>
    <row r="190" spans="9:9" x14ac:dyDescent="0.25">
      <c r="I190" s="8" t="str">
        <f>IF(AND(G190="",H190=""),"",IF(AND(G190&lt;&gt;"",YEAR(TODAY())&lt;G190),"Lagern",IF(H190="","Offen",IF(YEAR(TODAY())&gt;H190,"Überfällig",IF(H190-YEAR(TODAY())&lt;=1,"Bald","Trinkreif")))))</f>
        <v/>
      </c>
    </row>
    <row r="191" spans="9:9" x14ac:dyDescent="0.25">
      <c r="I191" s="8" t="str">
        <f>IF(AND(G191="",H191=""),"",IF(AND(G191&lt;&gt;"",YEAR(TODAY())&lt;G191),"Lagern",IF(H191="","Offen",IF(YEAR(TODAY())&gt;H191,"Überfällig",IF(H191-YEAR(TODAY())&lt;=1,"Bald","Trinkreif")))))</f>
        <v/>
      </c>
    </row>
    <row r="192" spans="9:9" x14ac:dyDescent="0.25">
      <c r="I192" s="8" t="str">
        <f>IF(AND(G192="",H192=""),"",IF(AND(G192&lt;&gt;"",YEAR(TODAY())&lt;G192),"Lagern",IF(H192="","Offen",IF(YEAR(TODAY())&gt;H192,"Überfällig",IF(H192-YEAR(TODAY())&lt;=1,"Bald","Trinkreif")))))</f>
        <v/>
      </c>
    </row>
    <row r="193" spans="9:9" x14ac:dyDescent="0.25">
      <c r="I193" s="8" t="str">
        <f>IF(AND(G193="",H193=""),"",IF(AND(G193&lt;&gt;"",YEAR(TODAY())&lt;G193),"Lagern",IF(H193="","Offen",IF(YEAR(TODAY())&gt;H193,"Überfällig",IF(H193-YEAR(TODAY())&lt;=1,"Bald","Trinkreif")))))</f>
        <v/>
      </c>
    </row>
    <row r="194" spans="9:9" x14ac:dyDescent="0.25">
      <c r="I194" s="8" t="str">
        <f>IF(AND(G194="",H194=""),"",IF(AND(G194&lt;&gt;"",YEAR(TODAY())&lt;G194),"Lagern",IF(H194="","Offen",IF(YEAR(TODAY())&gt;H194,"Überfällig",IF(H194-YEAR(TODAY())&lt;=1,"Bald","Trinkreif")))))</f>
        <v/>
      </c>
    </row>
    <row r="195" spans="9:9" x14ac:dyDescent="0.25">
      <c r="I195" s="8" t="str">
        <f>IF(AND(G195="",H195=""),"",IF(AND(G195&lt;&gt;"",YEAR(TODAY())&lt;G195),"Lagern",IF(H195="","Offen",IF(YEAR(TODAY())&gt;H195,"Überfällig",IF(H195-YEAR(TODAY())&lt;=1,"Bald","Trinkreif")))))</f>
        <v/>
      </c>
    </row>
    <row r="196" spans="9:9" x14ac:dyDescent="0.25">
      <c r="I196" s="8" t="str">
        <f>IF(AND(G196="",H196=""),"",IF(AND(G196&lt;&gt;"",YEAR(TODAY())&lt;G196),"Lagern",IF(H196="","Offen",IF(YEAR(TODAY())&gt;H196,"Überfällig",IF(H196-YEAR(TODAY())&lt;=1,"Bald","Trinkreif")))))</f>
        <v/>
      </c>
    </row>
    <row r="197" spans="9:9" x14ac:dyDescent="0.25">
      <c r="I197" s="8" t="str">
        <f>IF(AND(G197="",H197=""),"",IF(AND(G197&lt;&gt;"",YEAR(TODAY())&lt;G197),"Lagern",IF(H197="","Offen",IF(YEAR(TODAY())&gt;H197,"Überfällig",IF(H197-YEAR(TODAY())&lt;=1,"Bald","Trinkreif")))))</f>
        <v/>
      </c>
    </row>
    <row r="198" spans="9:9" x14ac:dyDescent="0.25">
      <c r="I198" s="8" t="str">
        <f>IF(AND(G198="",H198=""),"",IF(AND(G198&lt;&gt;"",YEAR(TODAY())&lt;G198),"Lagern",IF(H198="","Offen",IF(YEAR(TODAY())&gt;H198,"Überfällig",IF(H198-YEAR(TODAY())&lt;=1,"Bald","Trinkreif")))))</f>
        <v/>
      </c>
    </row>
    <row r="199" spans="9:9" x14ac:dyDescent="0.25">
      <c r="I199" s="8" t="str">
        <f>IF(AND(G199="",H199=""),"",IF(AND(G199&lt;&gt;"",YEAR(TODAY())&lt;G199),"Lagern",IF(H199="","Offen",IF(YEAR(TODAY())&gt;H199,"Überfällig",IF(H199-YEAR(TODAY())&lt;=1,"Bald","Trinkreif")))))</f>
        <v/>
      </c>
    </row>
    <row r="200" spans="9:9" x14ac:dyDescent="0.25">
      <c r="I200" s="8" t="str">
        <f>IF(AND(G200="",H200=""),"",IF(AND(G200&lt;&gt;"",YEAR(TODAY())&lt;G200),"Lagern",IF(H200="","Offen",IF(YEAR(TODAY())&gt;H200,"Überfällig",IF(H200-YEAR(TODAY())&lt;=1,"Bald","Trinkreif")))))</f>
        <v/>
      </c>
    </row>
    <row r="201" spans="9:9" x14ac:dyDescent="0.25">
      <c r="I201" s="8" t="str">
        <f>IF(AND(G201="",H201=""),"",IF(AND(G201&lt;&gt;"",YEAR(TODAY())&lt;G201),"Lagern",IF(H201="","Offen",IF(YEAR(TODAY())&gt;H201,"Überfällig",IF(H201-YEAR(TODAY())&lt;=1,"Bald","Trinkreif")))))</f>
        <v/>
      </c>
    </row>
    <row r="202" spans="9:9" x14ac:dyDescent="0.25">
      <c r="I202" s="8" t="str">
        <f>IF(AND(G202="",H202=""),"",IF(AND(G202&lt;&gt;"",YEAR(TODAY())&lt;G202),"Lagern",IF(H202="","Offen",IF(YEAR(TODAY())&gt;H202,"Überfällig",IF(H202-YEAR(TODAY())&lt;=1,"Bald","Trinkreif")))))</f>
        <v/>
      </c>
    </row>
    <row r="203" spans="9:9" x14ac:dyDescent="0.25">
      <c r="I203" s="8" t="str">
        <f>IF(AND(G203="",H203=""),"",IF(AND(G203&lt;&gt;"",YEAR(TODAY())&lt;G203),"Lagern",IF(H203="","Offen",IF(YEAR(TODAY())&gt;H203,"Überfällig",IF(H203-YEAR(TODAY())&lt;=1,"Bald","Trinkreif")))))</f>
        <v/>
      </c>
    </row>
    <row r="204" spans="9:9" x14ac:dyDescent="0.25">
      <c r="I204" s="8" t="str">
        <f>IF(AND(G204="",H204=""),"",IF(AND(G204&lt;&gt;"",YEAR(TODAY())&lt;G204),"Lagern",IF(H204="","Offen",IF(YEAR(TODAY())&gt;H204,"Überfällig",IF(H204-YEAR(TODAY())&lt;=1,"Bald","Trinkreif")))))</f>
        <v/>
      </c>
    </row>
    <row r="205" spans="9:9" x14ac:dyDescent="0.25">
      <c r="I205" s="8" t="str">
        <f>IF(AND(G205="",H205=""),"",IF(AND(G205&lt;&gt;"",YEAR(TODAY())&lt;G205),"Lagern",IF(H205="","Offen",IF(YEAR(TODAY())&gt;H205,"Überfällig",IF(H205-YEAR(TODAY())&lt;=1,"Bald","Trinkreif")))))</f>
        <v/>
      </c>
    </row>
    <row r="206" spans="9:9" x14ac:dyDescent="0.25">
      <c r="I206" s="8" t="str">
        <f>IF(AND(G206="",H206=""),"",IF(AND(G206&lt;&gt;"",YEAR(TODAY())&lt;G206),"Lagern",IF(H206="","Offen",IF(YEAR(TODAY())&gt;H206,"Überfällig",IF(H206-YEAR(TODAY())&lt;=1,"Bald","Trinkreif")))))</f>
        <v/>
      </c>
    </row>
    <row r="207" spans="9:9" x14ac:dyDescent="0.25">
      <c r="I207" s="8" t="str">
        <f>IF(AND(G207="",H207=""),"",IF(AND(G207&lt;&gt;"",YEAR(TODAY())&lt;G207),"Lagern",IF(H207="","Offen",IF(YEAR(TODAY())&gt;H207,"Überfällig",IF(H207-YEAR(TODAY())&lt;=1,"Bald","Trinkreif")))))</f>
        <v/>
      </c>
    </row>
    <row r="208" spans="9:9" x14ac:dyDescent="0.25">
      <c r="I208" s="8" t="str">
        <f>IF(AND(G208="",H208=""),"",IF(AND(G208&lt;&gt;"",YEAR(TODAY())&lt;G208),"Lagern",IF(H208="","Offen",IF(YEAR(TODAY())&gt;H208,"Überfällig",IF(H208-YEAR(TODAY())&lt;=1,"Bald","Trinkreif")))))</f>
        <v/>
      </c>
    </row>
    <row r="209" spans="9:9" x14ac:dyDescent="0.25">
      <c r="I209" s="8" t="str">
        <f>IF(AND(G209="",H209=""),"",IF(AND(G209&lt;&gt;"",YEAR(TODAY())&lt;G209),"Lagern",IF(H209="","Offen",IF(YEAR(TODAY())&gt;H209,"Überfällig",IF(H209-YEAR(TODAY())&lt;=1,"Bald","Trinkreif")))))</f>
        <v/>
      </c>
    </row>
    <row r="210" spans="9:9" x14ac:dyDescent="0.25">
      <c r="I210" s="8" t="str">
        <f>IF(AND(G210="",H210=""),"",IF(AND(G210&lt;&gt;"",YEAR(TODAY())&lt;G210),"Lagern",IF(H210="","Offen",IF(YEAR(TODAY())&gt;H210,"Überfällig",IF(H210-YEAR(TODAY())&lt;=1,"Bald","Trinkreif")))))</f>
        <v/>
      </c>
    </row>
    <row r="211" spans="9:9" x14ac:dyDescent="0.25">
      <c r="I211" s="8" t="str">
        <f>IF(AND(G211="",H211=""),"",IF(AND(G211&lt;&gt;"",YEAR(TODAY())&lt;G211),"Lagern",IF(H211="","Offen",IF(YEAR(TODAY())&gt;H211,"Überfällig",IF(H211-YEAR(TODAY())&lt;=1,"Bald","Trinkreif")))))</f>
        <v/>
      </c>
    </row>
    <row r="212" spans="9:9" x14ac:dyDescent="0.25">
      <c r="I212" s="8" t="str">
        <f>IF(AND(G212="",H212=""),"",IF(AND(G212&lt;&gt;"",YEAR(TODAY())&lt;G212),"Lagern",IF(H212="","Offen",IF(YEAR(TODAY())&gt;H212,"Überfällig",IF(H212-YEAR(TODAY())&lt;=1,"Bald","Trinkreif")))))</f>
        <v/>
      </c>
    </row>
    <row r="213" spans="9:9" x14ac:dyDescent="0.25">
      <c r="I213" s="8" t="str">
        <f>IF(AND(G213="",H213=""),"",IF(AND(G213&lt;&gt;"",YEAR(TODAY())&lt;G213),"Lagern",IF(H213="","Offen",IF(YEAR(TODAY())&gt;H213,"Überfällig",IF(H213-YEAR(TODAY())&lt;=1,"Bald","Trinkreif")))))</f>
        <v/>
      </c>
    </row>
    <row r="214" spans="9:9" x14ac:dyDescent="0.25">
      <c r="I214" s="8" t="str">
        <f>IF(AND(G214="",H214=""),"",IF(AND(G214&lt;&gt;"",YEAR(TODAY())&lt;G214),"Lagern",IF(H214="","Offen",IF(YEAR(TODAY())&gt;H214,"Überfällig",IF(H214-YEAR(TODAY())&lt;=1,"Bald","Trinkreif")))))</f>
        <v/>
      </c>
    </row>
    <row r="215" spans="9:9" x14ac:dyDescent="0.25">
      <c r="I215" s="8" t="str">
        <f>IF(AND(G215="",H215=""),"",IF(AND(G215&lt;&gt;"",YEAR(TODAY())&lt;G215),"Lagern",IF(H215="","Offen",IF(YEAR(TODAY())&gt;H215,"Überfällig",IF(H215-YEAR(TODAY())&lt;=1,"Bald","Trinkreif")))))</f>
        <v/>
      </c>
    </row>
    <row r="216" spans="9:9" x14ac:dyDescent="0.25">
      <c r="I216" s="8" t="str">
        <f>IF(AND(G216="",H216=""),"",IF(AND(G216&lt;&gt;"",YEAR(TODAY())&lt;G216),"Lagern",IF(H216="","Offen",IF(YEAR(TODAY())&gt;H216,"Überfällig",IF(H216-YEAR(TODAY())&lt;=1,"Bald","Trinkreif")))))</f>
        <v/>
      </c>
    </row>
    <row r="217" spans="9:9" x14ac:dyDescent="0.25">
      <c r="I217" s="8" t="str">
        <f>IF(AND(G217="",H217=""),"",IF(AND(G217&lt;&gt;"",YEAR(TODAY())&lt;G217),"Lagern",IF(H217="","Offen",IF(YEAR(TODAY())&gt;H217,"Überfällig",IF(H217-YEAR(TODAY())&lt;=1,"Bald","Trinkreif")))))</f>
        <v/>
      </c>
    </row>
    <row r="218" spans="9:9" x14ac:dyDescent="0.25">
      <c r="I218" s="8" t="str">
        <f>IF(AND(G218="",H218=""),"",IF(AND(G218&lt;&gt;"",YEAR(TODAY())&lt;G218),"Lagern",IF(H218="","Offen",IF(YEAR(TODAY())&gt;H218,"Überfällig",IF(H218-YEAR(TODAY())&lt;=1,"Bald","Trinkreif")))))</f>
        <v/>
      </c>
    </row>
    <row r="219" spans="9:9" x14ac:dyDescent="0.25">
      <c r="I219" s="8" t="str">
        <f>IF(AND(G219="",H219=""),"",IF(AND(G219&lt;&gt;"",YEAR(TODAY())&lt;G219),"Lagern",IF(H219="","Offen",IF(YEAR(TODAY())&gt;H219,"Überfällig",IF(H219-YEAR(TODAY())&lt;=1,"Bald","Trinkreif")))))</f>
        <v/>
      </c>
    </row>
    <row r="220" spans="9:9" x14ac:dyDescent="0.25">
      <c r="I220" s="8" t="str">
        <f>IF(AND(G220="",H220=""),"",IF(AND(G220&lt;&gt;"",YEAR(TODAY())&lt;G220),"Lagern",IF(H220="","Offen",IF(YEAR(TODAY())&gt;H220,"Überfällig",IF(H220-YEAR(TODAY())&lt;=1,"Bald","Trinkreif")))))</f>
        <v/>
      </c>
    </row>
    <row r="221" spans="9:9" x14ac:dyDescent="0.25">
      <c r="I221" s="8" t="str">
        <f>IF(AND(G221="",H221=""),"",IF(AND(G221&lt;&gt;"",YEAR(TODAY())&lt;G221),"Lagern",IF(H221="","Offen",IF(YEAR(TODAY())&gt;H221,"Überfällig",IF(H221-YEAR(TODAY())&lt;=1,"Bald","Trinkreif")))))</f>
        <v/>
      </c>
    </row>
    <row r="222" spans="9:9" x14ac:dyDescent="0.25">
      <c r="I222" s="8" t="str">
        <f>IF(AND(G222="",H222=""),"",IF(AND(G222&lt;&gt;"",YEAR(TODAY())&lt;G222),"Lagern",IF(H222="","Offen",IF(YEAR(TODAY())&gt;H222,"Überfällig",IF(H222-YEAR(TODAY())&lt;=1,"Bald","Trinkreif")))))</f>
        <v/>
      </c>
    </row>
    <row r="223" spans="9:9" x14ac:dyDescent="0.25">
      <c r="I223" s="8" t="str">
        <f>IF(AND(G223="",H223=""),"",IF(AND(G223&lt;&gt;"",YEAR(TODAY())&lt;G223),"Lagern",IF(H223="","Offen",IF(YEAR(TODAY())&gt;H223,"Überfällig",IF(H223-YEAR(TODAY())&lt;=1,"Bald","Trinkreif")))))</f>
        <v/>
      </c>
    </row>
    <row r="224" spans="9:9" x14ac:dyDescent="0.25">
      <c r="I224" s="8" t="str">
        <f>IF(AND(G224="",H224=""),"",IF(AND(G224&lt;&gt;"",YEAR(TODAY())&lt;G224),"Lagern",IF(H224="","Offen",IF(YEAR(TODAY())&gt;H224,"Überfällig",IF(H224-YEAR(TODAY())&lt;=1,"Bald","Trinkreif")))))</f>
        <v/>
      </c>
    </row>
    <row r="225" spans="9:9" x14ac:dyDescent="0.25">
      <c r="I225" s="8" t="str">
        <f>IF(AND(G225="",H225=""),"",IF(AND(G225&lt;&gt;"",YEAR(TODAY())&lt;G225),"Lagern",IF(H225="","Offen",IF(YEAR(TODAY())&gt;H225,"Überfällig",IF(H225-YEAR(TODAY())&lt;=1,"Bald","Trinkreif")))))</f>
        <v/>
      </c>
    </row>
    <row r="226" spans="9:9" x14ac:dyDescent="0.25">
      <c r="I226" s="8" t="str">
        <f>IF(AND(G226="",H226=""),"",IF(AND(G226&lt;&gt;"",YEAR(TODAY())&lt;G226),"Lagern",IF(H226="","Offen",IF(YEAR(TODAY())&gt;H226,"Überfällig",IF(H226-YEAR(TODAY())&lt;=1,"Bald","Trinkreif")))))</f>
        <v/>
      </c>
    </row>
    <row r="227" spans="9:9" x14ac:dyDescent="0.25">
      <c r="I227" s="8" t="str">
        <f>IF(AND(G227="",H227=""),"",IF(AND(G227&lt;&gt;"",YEAR(TODAY())&lt;G227),"Lagern",IF(H227="","Offen",IF(YEAR(TODAY())&gt;H227,"Überfällig",IF(H227-YEAR(TODAY())&lt;=1,"Bald","Trinkreif")))))</f>
        <v/>
      </c>
    </row>
    <row r="228" spans="9:9" x14ac:dyDescent="0.25">
      <c r="I228" s="8" t="str">
        <f>IF(AND(G228="",H228=""),"",IF(AND(G228&lt;&gt;"",YEAR(TODAY())&lt;G228),"Lagern",IF(H228="","Offen",IF(YEAR(TODAY())&gt;H228,"Überfällig",IF(H228-YEAR(TODAY())&lt;=1,"Bald","Trinkreif")))))</f>
        <v/>
      </c>
    </row>
    <row r="229" spans="9:9" x14ac:dyDescent="0.25">
      <c r="I229" s="8" t="str">
        <f>IF(AND(G229="",H229=""),"",IF(AND(G229&lt;&gt;"",YEAR(TODAY())&lt;G229),"Lagern",IF(H229="","Offen",IF(YEAR(TODAY())&gt;H229,"Überfällig",IF(H229-YEAR(TODAY())&lt;=1,"Bald","Trinkreif")))))</f>
        <v/>
      </c>
    </row>
    <row r="230" spans="9:9" x14ac:dyDescent="0.25">
      <c r="I230" s="8" t="str">
        <f>IF(AND(G230="",H230=""),"",IF(AND(G230&lt;&gt;"",YEAR(TODAY())&lt;G230),"Lagern",IF(H230="","Offen",IF(YEAR(TODAY())&gt;H230,"Überfällig",IF(H230-YEAR(TODAY())&lt;=1,"Bald","Trinkreif")))))</f>
        <v/>
      </c>
    </row>
    <row r="231" spans="9:9" x14ac:dyDescent="0.25">
      <c r="I231" s="8" t="str">
        <f>IF(AND(G231="",H231=""),"",IF(AND(G231&lt;&gt;"",YEAR(TODAY())&lt;G231),"Lagern",IF(H231="","Offen",IF(YEAR(TODAY())&gt;H231,"Überfällig",IF(H231-YEAR(TODAY())&lt;=1,"Bald","Trinkreif")))))</f>
        <v/>
      </c>
    </row>
    <row r="232" spans="9:9" x14ac:dyDescent="0.25">
      <c r="I232" s="8" t="str">
        <f>IF(AND(G232="",H232=""),"",IF(AND(G232&lt;&gt;"",YEAR(TODAY())&lt;G232),"Lagern",IF(H232="","Offen",IF(YEAR(TODAY())&gt;H232,"Überfällig",IF(H232-YEAR(TODAY())&lt;=1,"Bald","Trinkreif")))))</f>
        <v/>
      </c>
    </row>
    <row r="233" spans="9:9" x14ac:dyDescent="0.25">
      <c r="I233" s="8" t="str">
        <f>IF(AND(G233="",H233=""),"",IF(AND(G233&lt;&gt;"",YEAR(TODAY())&lt;G233),"Lagern",IF(H233="","Offen",IF(YEAR(TODAY())&gt;H233,"Überfällig",IF(H233-YEAR(TODAY())&lt;=1,"Bald","Trinkreif")))))</f>
        <v/>
      </c>
    </row>
    <row r="234" spans="9:9" x14ac:dyDescent="0.25">
      <c r="I234" s="8" t="str">
        <f>IF(AND(G234="",H234=""),"",IF(AND(G234&lt;&gt;"",YEAR(TODAY())&lt;G234),"Lagern",IF(H234="","Offen",IF(YEAR(TODAY())&gt;H234,"Überfällig",IF(H234-YEAR(TODAY())&lt;=1,"Bald","Trinkreif")))))</f>
        <v/>
      </c>
    </row>
    <row r="235" spans="9:9" x14ac:dyDescent="0.25">
      <c r="I235" s="8" t="str">
        <f>IF(AND(G235="",H235=""),"",IF(AND(G235&lt;&gt;"",YEAR(TODAY())&lt;G235),"Lagern",IF(H235="","Offen",IF(YEAR(TODAY())&gt;H235,"Überfällig",IF(H235-YEAR(TODAY())&lt;=1,"Bald","Trinkreif")))))</f>
        <v/>
      </c>
    </row>
    <row r="236" spans="9:9" x14ac:dyDescent="0.25">
      <c r="I236" s="8" t="str">
        <f>IF(AND(G236="",H236=""),"",IF(AND(G236&lt;&gt;"",YEAR(TODAY())&lt;G236),"Lagern",IF(H236="","Offen",IF(YEAR(TODAY())&gt;H236,"Überfällig",IF(H236-YEAR(TODAY())&lt;=1,"Bald","Trinkreif")))))</f>
        <v/>
      </c>
    </row>
    <row r="237" spans="9:9" x14ac:dyDescent="0.25">
      <c r="I237" s="8" t="str">
        <f>IF(AND(G237="",H237=""),"",IF(AND(G237&lt;&gt;"",YEAR(TODAY())&lt;G237),"Lagern",IF(H237="","Offen",IF(YEAR(TODAY())&gt;H237,"Überfällig",IF(H237-YEAR(TODAY())&lt;=1,"Bald","Trinkreif")))))</f>
        <v/>
      </c>
    </row>
    <row r="238" spans="9:9" x14ac:dyDescent="0.25">
      <c r="I238" s="8" t="str">
        <f>IF(AND(G238="",H238=""),"",IF(AND(G238&lt;&gt;"",YEAR(TODAY())&lt;G238),"Lagern",IF(H238="","Offen",IF(YEAR(TODAY())&gt;H238,"Überfällig",IF(H238-YEAR(TODAY())&lt;=1,"Bald","Trinkreif")))))</f>
        <v/>
      </c>
    </row>
    <row r="239" spans="9:9" x14ac:dyDescent="0.25">
      <c r="I239" s="8" t="str">
        <f>IF(AND(G239="",H239=""),"",IF(AND(G239&lt;&gt;"",YEAR(TODAY())&lt;G239),"Lagern",IF(H239="","Offen",IF(YEAR(TODAY())&gt;H239,"Überfällig",IF(H239-YEAR(TODAY())&lt;=1,"Bald","Trinkreif")))))</f>
        <v/>
      </c>
    </row>
    <row r="240" spans="9:9" x14ac:dyDescent="0.25">
      <c r="I240" s="8" t="str">
        <f>IF(AND(G240="",H240=""),"",IF(AND(G240&lt;&gt;"",YEAR(TODAY())&lt;G240),"Lagern",IF(H240="","Offen",IF(YEAR(TODAY())&gt;H240,"Überfällig",IF(H240-YEAR(TODAY())&lt;=1,"Bald","Trinkreif")))))</f>
        <v/>
      </c>
    </row>
    <row r="241" spans="9:9" x14ac:dyDescent="0.25">
      <c r="I241" s="8" t="str">
        <f>IF(AND(G241="",H241=""),"",IF(AND(G241&lt;&gt;"",YEAR(TODAY())&lt;G241),"Lagern",IF(H241="","Offen",IF(YEAR(TODAY())&gt;H241,"Überfällig",IF(H241-YEAR(TODAY())&lt;=1,"Bald","Trinkreif")))))</f>
        <v/>
      </c>
    </row>
    <row r="242" spans="9:9" x14ac:dyDescent="0.25">
      <c r="I242" s="8" t="str">
        <f>IF(AND(G242="",H242=""),"",IF(AND(G242&lt;&gt;"",YEAR(TODAY())&lt;G242),"Lagern",IF(H242="","Offen",IF(YEAR(TODAY())&gt;H242,"Überfällig",IF(H242-YEAR(TODAY())&lt;=1,"Bald","Trinkreif")))))</f>
        <v/>
      </c>
    </row>
    <row r="243" spans="9:9" x14ac:dyDescent="0.25">
      <c r="I243" s="8" t="str">
        <f>IF(AND(G243="",H243=""),"",IF(AND(G243&lt;&gt;"",YEAR(TODAY())&lt;G243),"Lagern",IF(H243="","Offen",IF(YEAR(TODAY())&gt;H243,"Überfällig",IF(H243-YEAR(TODAY())&lt;=1,"Bald","Trinkreif")))))</f>
        <v/>
      </c>
    </row>
    <row r="244" spans="9:9" x14ac:dyDescent="0.25">
      <c r="I244" s="8" t="str">
        <f>IF(AND(G244="",H244=""),"",IF(AND(G244&lt;&gt;"",YEAR(TODAY())&lt;G244),"Lagern",IF(H244="","Offen",IF(YEAR(TODAY())&gt;H244,"Überfällig",IF(H244-YEAR(TODAY())&lt;=1,"Bald","Trinkreif")))))</f>
        <v/>
      </c>
    </row>
    <row r="245" spans="9:9" x14ac:dyDescent="0.25">
      <c r="I245" s="8" t="str">
        <f>IF(AND(G245="",H245=""),"",IF(AND(G245&lt;&gt;"",YEAR(TODAY())&lt;G245),"Lagern",IF(H245="","Offen",IF(YEAR(TODAY())&gt;H245,"Überfällig",IF(H245-YEAR(TODAY())&lt;=1,"Bald","Trinkreif")))))</f>
        <v/>
      </c>
    </row>
    <row r="246" spans="9:9" x14ac:dyDescent="0.25">
      <c r="I246" s="8" t="str">
        <f>IF(AND(G246="",H246=""),"",IF(AND(G246&lt;&gt;"",YEAR(TODAY())&lt;G246),"Lagern",IF(H246="","Offen",IF(YEAR(TODAY())&gt;H246,"Überfällig",IF(H246-YEAR(TODAY())&lt;=1,"Bald","Trinkreif")))))</f>
        <v/>
      </c>
    </row>
    <row r="247" spans="9:9" x14ac:dyDescent="0.25">
      <c r="I247" s="8" t="str">
        <f>IF(AND(G247="",H247=""),"",IF(AND(G247&lt;&gt;"",YEAR(TODAY())&lt;G247),"Lagern",IF(H247="","Offen",IF(YEAR(TODAY())&gt;H247,"Überfällig",IF(H247-YEAR(TODAY())&lt;=1,"Bald","Trinkreif")))))</f>
        <v/>
      </c>
    </row>
    <row r="248" spans="9:9" x14ac:dyDescent="0.25">
      <c r="I248" s="8" t="str">
        <f>IF(AND(G248="",H248=""),"",IF(AND(G248&lt;&gt;"",YEAR(TODAY())&lt;G248),"Lagern",IF(H248="","Offen",IF(YEAR(TODAY())&gt;H248,"Überfällig",IF(H248-YEAR(TODAY())&lt;=1,"Bald","Trinkreif")))))</f>
        <v/>
      </c>
    </row>
    <row r="249" spans="9:9" x14ac:dyDescent="0.25">
      <c r="I249" s="8" t="str">
        <f>IF(AND(G249="",H249=""),"",IF(AND(G249&lt;&gt;"",YEAR(TODAY())&lt;G249),"Lagern",IF(H249="","Offen",IF(YEAR(TODAY())&gt;H249,"Überfällig",IF(H249-YEAR(TODAY())&lt;=1,"Bald","Trinkreif")))))</f>
        <v/>
      </c>
    </row>
    <row r="250" spans="9:9" x14ac:dyDescent="0.25">
      <c r="I250" s="8" t="str">
        <f>IF(AND(G250="",H250=""),"",IF(AND(G250&lt;&gt;"",YEAR(TODAY())&lt;G250),"Lagern",IF(H250="","Offen",IF(YEAR(TODAY())&gt;H250,"Überfällig",IF(H250-YEAR(TODAY())&lt;=1,"Bald","Trinkreif")))))</f>
        <v/>
      </c>
    </row>
    <row r="251" spans="9:9" x14ac:dyDescent="0.25">
      <c r="I251" s="8" t="str">
        <f>IF(AND(G251="",H251=""),"",IF(AND(G251&lt;&gt;"",YEAR(TODAY())&lt;G251),"Lagern",IF(H251="","Offen",IF(YEAR(TODAY())&gt;H251,"Überfällig",IF(H251-YEAR(TODAY())&lt;=1,"Bald","Trinkreif")))))</f>
        <v/>
      </c>
    </row>
    <row r="252" spans="9:9" x14ac:dyDescent="0.25">
      <c r="I252" s="8" t="str">
        <f>IF(AND(G252="",H252=""),"",IF(AND(G252&lt;&gt;"",YEAR(TODAY())&lt;G252),"Lagern",IF(H252="","Offen",IF(YEAR(TODAY())&gt;H252,"Überfällig",IF(H252-YEAR(TODAY())&lt;=1,"Bald","Trinkreif")))))</f>
        <v/>
      </c>
    </row>
    <row r="253" spans="9:9" x14ac:dyDescent="0.25">
      <c r="I253" s="8" t="str">
        <f>IF(AND(G253="",H253=""),"",IF(AND(G253&lt;&gt;"",YEAR(TODAY())&lt;G253),"Lagern",IF(H253="","Offen",IF(YEAR(TODAY())&gt;H253,"Überfällig",IF(H253-YEAR(TODAY())&lt;=1,"Bald","Trinkreif")))))</f>
        <v/>
      </c>
    </row>
    <row r="254" spans="9:9" x14ac:dyDescent="0.25">
      <c r="I254" s="8" t="str">
        <f>IF(AND(G254="",H254=""),"",IF(AND(G254&lt;&gt;"",YEAR(TODAY())&lt;G254),"Lagern",IF(H254="","Offen",IF(YEAR(TODAY())&gt;H254,"Überfällig",IF(H254-YEAR(TODAY())&lt;=1,"Bald","Trinkreif")))))</f>
        <v/>
      </c>
    </row>
    <row r="255" spans="9:9" x14ac:dyDescent="0.25">
      <c r="I255" s="8" t="str">
        <f>IF(AND(G255="",H255=""),"",IF(AND(G255&lt;&gt;"",YEAR(TODAY())&lt;G255),"Lagern",IF(H255="","Offen",IF(YEAR(TODAY())&gt;H255,"Überfällig",IF(H255-YEAR(TODAY())&lt;=1,"Bald","Trinkreif")))))</f>
        <v/>
      </c>
    </row>
    <row r="256" spans="9:9" x14ac:dyDescent="0.25">
      <c r="I256" s="8" t="str">
        <f>IF(AND(G256="",H256=""),"",IF(AND(G256&lt;&gt;"",YEAR(TODAY())&lt;G256),"Lagern",IF(H256="","Offen",IF(YEAR(TODAY())&gt;H256,"Überfällig",IF(H256-YEAR(TODAY())&lt;=1,"Bald","Trinkreif")))))</f>
        <v/>
      </c>
    </row>
    <row r="257" spans="9:9" x14ac:dyDescent="0.25">
      <c r="I257" s="8" t="str">
        <f>IF(AND(G257="",H257=""),"",IF(AND(G257&lt;&gt;"",YEAR(TODAY())&lt;G257),"Lagern",IF(H257="","Offen",IF(YEAR(TODAY())&gt;H257,"Überfällig",IF(H257-YEAR(TODAY())&lt;=1,"Bald","Trinkreif")))))</f>
        <v/>
      </c>
    </row>
    <row r="258" spans="9:9" x14ac:dyDescent="0.25">
      <c r="I258" s="8" t="str">
        <f>IF(AND(G258="",H258=""),"",IF(AND(G258&lt;&gt;"",YEAR(TODAY())&lt;G258),"Lagern",IF(H258="","Offen",IF(YEAR(TODAY())&gt;H258,"Überfällig",IF(H258-YEAR(TODAY())&lt;=1,"Bald","Trinkreif")))))</f>
        <v/>
      </c>
    </row>
    <row r="259" spans="9:9" x14ac:dyDescent="0.25">
      <c r="I259" s="8" t="str">
        <f>IF(AND(G259="",H259=""),"",IF(AND(G259&lt;&gt;"",YEAR(TODAY())&lt;G259),"Lagern",IF(H259="","Offen",IF(YEAR(TODAY())&gt;H259,"Überfällig",IF(H259-YEAR(TODAY())&lt;=1,"Bald","Trinkreif")))))</f>
        <v/>
      </c>
    </row>
    <row r="260" spans="9:9" x14ac:dyDescent="0.25">
      <c r="I260" s="8" t="str">
        <f>IF(AND(G260="",H260=""),"",IF(AND(G260&lt;&gt;"",YEAR(TODAY())&lt;G260),"Lagern",IF(H260="","Offen",IF(YEAR(TODAY())&gt;H260,"Überfällig",IF(H260-YEAR(TODAY())&lt;=1,"Bald","Trinkreif")))))</f>
        <v/>
      </c>
    </row>
    <row r="261" spans="9:9" x14ac:dyDescent="0.25">
      <c r="I261" s="8" t="str">
        <f>IF(AND(G261="",H261=""),"",IF(AND(G261&lt;&gt;"",YEAR(TODAY())&lt;G261),"Lagern",IF(H261="","Offen",IF(YEAR(TODAY())&gt;H261,"Überfällig",IF(H261-YEAR(TODAY())&lt;=1,"Bald","Trinkreif")))))</f>
        <v/>
      </c>
    </row>
    <row r="262" spans="9:9" x14ac:dyDescent="0.25">
      <c r="I262" s="8" t="str">
        <f>IF(AND(G262="",H262=""),"",IF(AND(G262&lt;&gt;"",YEAR(TODAY())&lt;G262),"Lagern",IF(H262="","Offen",IF(YEAR(TODAY())&gt;H262,"Überfällig",IF(H262-YEAR(TODAY())&lt;=1,"Bald","Trinkreif")))))</f>
        <v/>
      </c>
    </row>
    <row r="263" spans="9:9" x14ac:dyDescent="0.25">
      <c r="I263" s="8" t="str">
        <f>IF(AND(G263="",H263=""),"",IF(AND(G263&lt;&gt;"",YEAR(TODAY())&lt;G263),"Lagern",IF(H263="","Offen",IF(YEAR(TODAY())&gt;H263,"Überfällig",IF(H263-YEAR(TODAY())&lt;=1,"Bald","Trinkreif")))))</f>
        <v/>
      </c>
    </row>
    <row r="264" spans="9:9" x14ac:dyDescent="0.25">
      <c r="I264" s="8" t="str">
        <f>IF(AND(G264="",H264=""),"",IF(AND(G264&lt;&gt;"",YEAR(TODAY())&lt;G264),"Lagern",IF(H264="","Offen",IF(YEAR(TODAY())&gt;H264,"Überfällig",IF(H264-YEAR(TODAY())&lt;=1,"Bald","Trinkreif")))))</f>
        <v/>
      </c>
    </row>
    <row r="265" spans="9:9" x14ac:dyDescent="0.25">
      <c r="I265" s="8" t="str">
        <f>IF(AND(G265="",H265=""),"",IF(AND(G265&lt;&gt;"",YEAR(TODAY())&lt;G265),"Lagern",IF(H265="","Offen",IF(YEAR(TODAY())&gt;H265,"Überfällig",IF(H265-YEAR(TODAY())&lt;=1,"Bald","Trinkreif")))))</f>
        <v/>
      </c>
    </row>
    <row r="266" spans="9:9" x14ac:dyDescent="0.25">
      <c r="I266" s="8" t="str">
        <f>IF(AND(G266="",H266=""),"",IF(AND(G266&lt;&gt;"",YEAR(TODAY())&lt;G266),"Lagern",IF(H266="","Offen",IF(YEAR(TODAY())&gt;H266,"Überfällig",IF(H266-YEAR(TODAY())&lt;=1,"Bald","Trinkreif")))))</f>
        <v/>
      </c>
    </row>
    <row r="267" spans="9:9" x14ac:dyDescent="0.25">
      <c r="I267" s="8" t="str">
        <f>IF(AND(G267="",H267=""),"",IF(AND(G267&lt;&gt;"",YEAR(TODAY())&lt;G267),"Lagern",IF(H267="","Offen",IF(YEAR(TODAY())&gt;H267,"Überfällig",IF(H267-YEAR(TODAY())&lt;=1,"Bald","Trinkreif")))))</f>
        <v/>
      </c>
    </row>
    <row r="268" spans="9:9" x14ac:dyDescent="0.25">
      <c r="I268" s="8" t="str">
        <f>IF(AND(G268="",H268=""),"",IF(AND(G268&lt;&gt;"",YEAR(TODAY())&lt;G268),"Lagern",IF(H268="","Offen",IF(YEAR(TODAY())&gt;H268,"Überfällig",IF(H268-YEAR(TODAY())&lt;=1,"Bald","Trinkreif")))))</f>
        <v/>
      </c>
    </row>
    <row r="269" spans="9:9" x14ac:dyDescent="0.25">
      <c r="I269" s="8" t="str">
        <f>IF(AND(G269="",H269=""),"",IF(AND(G269&lt;&gt;"",YEAR(TODAY())&lt;G269),"Lagern",IF(H269="","Offen",IF(YEAR(TODAY())&gt;H269,"Überfällig",IF(H269-YEAR(TODAY())&lt;=1,"Bald","Trinkreif")))))</f>
        <v/>
      </c>
    </row>
    <row r="270" spans="9:9" x14ac:dyDescent="0.25">
      <c r="I270" s="8" t="str">
        <f>IF(AND(G270="",H270=""),"",IF(AND(G270&lt;&gt;"",YEAR(TODAY())&lt;G270),"Lagern",IF(H270="","Offen",IF(YEAR(TODAY())&gt;H270,"Überfällig",IF(H270-YEAR(TODAY())&lt;=1,"Bald","Trinkreif")))))</f>
        <v/>
      </c>
    </row>
    <row r="271" spans="9:9" x14ac:dyDescent="0.25">
      <c r="I271" s="8" t="str">
        <f>IF(AND(G271="",H271=""),"",IF(AND(G271&lt;&gt;"",YEAR(TODAY())&lt;G271),"Lagern",IF(H271="","Offen",IF(YEAR(TODAY())&gt;H271,"Überfällig",IF(H271-YEAR(TODAY())&lt;=1,"Bald","Trinkreif")))))</f>
        <v/>
      </c>
    </row>
    <row r="272" spans="9:9" x14ac:dyDescent="0.25">
      <c r="I272" s="8" t="str">
        <f>IF(AND(G272="",H272=""),"",IF(AND(G272&lt;&gt;"",YEAR(TODAY())&lt;G272),"Lagern",IF(H272="","Offen",IF(YEAR(TODAY())&gt;H272,"Überfällig",IF(H272-YEAR(TODAY())&lt;=1,"Bald","Trinkreif")))))</f>
        <v/>
      </c>
    </row>
    <row r="273" spans="9:9" x14ac:dyDescent="0.25">
      <c r="I273" s="8" t="str">
        <f>IF(AND(G273="",H273=""),"",IF(AND(G273&lt;&gt;"",YEAR(TODAY())&lt;G273),"Lagern",IF(H273="","Offen",IF(YEAR(TODAY())&gt;H273,"Überfällig",IF(H273-YEAR(TODAY())&lt;=1,"Bald","Trinkreif")))))</f>
        <v/>
      </c>
    </row>
    <row r="274" spans="9:9" x14ac:dyDescent="0.25">
      <c r="I274" s="8" t="str">
        <f>IF(AND(G274="",H274=""),"",IF(AND(G274&lt;&gt;"",YEAR(TODAY())&lt;G274),"Lagern",IF(H274="","Offen",IF(YEAR(TODAY())&gt;H274,"Überfällig",IF(H274-YEAR(TODAY())&lt;=1,"Bald","Trinkreif")))))</f>
        <v/>
      </c>
    </row>
    <row r="275" spans="9:9" x14ac:dyDescent="0.25">
      <c r="I275" s="8" t="str">
        <f>IF(AND(G275="",H275=""),"",IF(AND(G275&lt;&gt;"",YEAR(TODAY())&lt;G275),"Lagern",IF(H275="","Offen",IF(YEAR(TODAY())&gt;H275,"Überfällig",IF(H275-YEAR(TODAY())&lt;=1,"Bald","Trinkreif")))))</f>
        <v/>
      </c>
    </row>
    <row r="276" spans="9:9" x14ac:dyDescent="0.25">
      <c r="I276" s="8" t="str">
        <f>IF(AND(G276="",H276=""),"",IF(AND(G276&lt;&gt;"",YEAR(TODAY())&lt;G276),"Lagern",IF(H276="","Offen",IF(YEAR(TODAY())&gt;H276,"Überfällig",IF(H276-YEAR(TODAY())&lt;=1,"Bald","Trinkreif")))))</f>
        <v/>
      </c>
    </row>
    <row r="277" spans="9:9" x14ac:dyDescent="0.25">
      <c r="I277" s="8" t="str">
        <f>IF(AND(G277="",H277=""),"",IF(AND(G277&lt;&gt;"",YEAR(TODAY())&lt;G277),"Lagern",IF(H277="","Offen",IF(YEAR(TODAY())&gt;H277,"Überfällig",IF(H277-YEAR(TODAY())&lt;=1,"Bald","Trinkreif")))))</f>
        <v/>
      </c>
    </row>
    <row r="278" spans="9:9" x14ac:dyDescent="0.25">
      <c r="I278" s="8" t="str">
        <f>IF(AND(G278="",H278=""),"",IF(AND(G278&lt;&gt;"",YEAR(TODAY())&lt;G278),"Lagern",IF(H278="","Offen",IF(YEAR(TODAY())&gt;H278,"Überfällig",IF(H278-YEAR(TODAY())&lt;=1,"Bald","Trinkreif")))))</f>
        <v/>
      </c>
    </row>
    <row r="279" spans="9:9" x14ac:dyDescent="0.25">
      <c r="I279" s="8" t="str">
        <f>IF(AND(G279="",H279=""),"",IF(AND(G279&lt;&gt;"",YEAR(TODAY())&lt;G279),"Lagern",IF(H279="","Offen",IF(YEAR(TODAY())&gt;H279,"Überfällig",IF(H279-YEAR(TODAY())&lt;=1,"Bald","Trinkreif")))))</f>
        <v/>
      </c>
    </row>
    <row r="280" spans="9:9" x14ac:dyDescent="0.25">
      <c r="I280" s="8" t="str">
        <f>IF(AND(G280="",H280=""),"",IF(AND(G280&lt;&gt;"",YEAR(TODAY())&lt;G280),"Lagern",IF(H280="","Offen",IF(YEAR(TODAY())&gt;H280,"Überfällig",IF(H280-YEAR(TODAY())&lt;=1,"Bald","Trinkreif")))))</f>
        <v/>
      </c>
    </row>
    <row r="281" spans="9:9" x14ac:dyDescent="0.25">
      <c r="I281" s="8" t="str">
        <f>IF(AND(G281="",H281=""),"",IF(AND(G281&lt;&gt;"",YEAR(TODAY())&lt;G281),"Lagern",IF(H281="","Offen",IF(YEAR(TODAY())&gt;H281,"Überfällig",IF(H281-YEAR(TODAY())&lt;=1,"Bald","Trinkreif")))))</f>
        <v/>
      </c>
    </row>
    <row r="282" spans="9:9" x14ac:dyDescent="0.25">
      <c r="I282" s="8" t="str">
        <f>IF(AND(G282="",H282=""),"",IF(AND(G282&lt;&gt;"",YEAR(TODAY())&lt;G282),"Lagern",IF(H282="","Offen",IF(YEAR(TODAY())&gt;H282,"Überfällig",IF(H282-YEAR(TODAY())&lt;=1,"Bald","Trinkreif")))))</f>
        <v/>
      </c>
    </row>
    <row r="283" spans="9:9" x14ac:dyDescent="0.25">
      <c r="I283" s="8" t="str">
        <f>IF(AND(G283="",H283=""),"",IF(AND(G283&lt;&gt;"",YEAR(TODAY())&lt;G283),"Lagern",IF(H283="","Offen",IF(YEAR(TODAY())&gt;H283,"Überfällig",IF(H283-YEAR(TODAY())&lt;=1,"Bald","Trinkreif")))))</f>
        <v/>
      </c>
    </row>
    <row r="284" spans="9:9" x14ac:dyDescent="0.25">
      <c r="I284" s="8" t="str">
        <f>IF(AND(G284="",H284=""),"",IF(AND(G284&lt;&gt;"",YEAR(TODAY())&lt;G284),"Lagern",IF(H284="","Offen",IF(YEAR(TODAY())&gt;H284,"Überfällig",IF(H284-YEAR(TODAY())&lt;=1,"Bald","Trinkreif")))))</f>
        <v/>
      </c>
    </row>
    <row r="285" spans="9:9" x14ac:dyDescent="0.25">
      <c r="I285" s="8" t="str">
        <f>IF(AND(G285="",H285=""),"",IF(AND(G285&lt;&gt;"",YEAR(TODAY())&lt;G285),"Lagern",IF(H285="","Offen",IF(YEAR(TODAY())&gt;H285,"Überfällig",IF(H285-YEAR(TODAY())&lt;=1,"Bald","Trinkreif")))))</f>
        <v/>
      </c>
    </row>
    <row r="286" spans="9:9" x14ac:dyDescent="0.25">
      <c r="I286" s="8" t="str">
        <f>IF(AND(G286="",H286=""),"",IF(AND(G286&lt;&gt;"",YEAR(TODAY())&lt;G286),"Lagern",IF(H286="","Offen",IF(YEAR(TODAY())&gt;H286,"Überfällig",IF(H286-YEAR(TODAY())&lt;=1,"Bald","Trinkreif")))))</f>
        <v/>
      </c>
    </row>
    <row r="287" spans="9:9" x14ac:dyDescent="0.25">
      <c r="I287" s="8" t="str">
        <f>IF(AND(G287="",H287=""),"",IF(AND(G287&lt;&gt;"",YEAR(TODAY())&lt;G287),"Lagern",IF(H287="","Offen",IF(YEAR(TODAY())&gt;H287,"Überfällig",IF(H287-YEAR(TODAY())&lt;=1,"Bald","Trinkreif")))))</f>
        <v/>
      </c>
    </row>
    <row r="288" spans="9:9" x14ac:dyDescent="0.25">
      <c r="I288" s="8" t="str">
        <f>IF(AND(G288="",H288=""),"",IF(AND(G288&lt;&gt;"",YEAR(TODAY())&lt;G288),"Lagern",IF(H288="","Offen",IF(YEAR(TODAY())&gt;H288,"Überfällig",IF(H288-YEAR(TODAY())&lt;=1,"Bald","Trinkreif")))))</f>
        <v/>
      </c>
    </row>
    <row r="289" spans="9:9" x14ac:dyDescent="0.25">
      <c r="I289" s="8" t="str">
        <f>IF(AND(G289="",H289=""),"",IF(AND(G289&lt;&gt;"",YEAR(TODAY())&lt;G289),"Lagern",IF(H289="","Offen",IF(YEAR(TODAY())&gt;H289,"Überfällig",IF(H289-YEAR(TODAY())&lt;=1,"Bald","Trinkreif")))))</f>
        <v/>
      </c>
    </row>
    <row r="290" spans="9:9" x14ac:dyDescent="0.25">
      <c r="I290" s="8" t="str">
        <f>IF(AND(G290="",H290=""),"",IF(AND(G290&lt;&gt;"",YEAR(TODAY())&lt;G290),"Lagern",IF(H290="","Offen",IF(YEAR(TODAY())&gt;H290,"Überfällig",IF(H290-YEAR(TODAY())&lt;=1,"Bald","Trinkreif")))))</f>
        <v/>
      </c>
    </row>
    <row r="291" spans="9:9" x14ac:dyDescent="0.25">
      <c r="I291" s="8" t="str">
        <f>IF(AND(G291="",H291=""),"",IF(AND(G291&lt;&gt;"",YEAR(TODAY())&lt;G291),"Lagern",IF(H291="","Offen",IF(YEAR(TODAY())&gt;H291,"Überfällig",IF(H291-YEAR(TODAY())&lt;=1,"Bald","Trinkreif")))))</f>
        <v/>
      </c>
    </row>
    <row r="292" spans="9:9" x14ac:dyDescent="0.25">
      <c r="I292" s="8" t="str">
        <f>IF(AND(G292="",H292=""),"",IF(AND(G292&lt;&gt;"",YEAR(TODAY())&lt;G292),"Lagern",IF(H292="","Offen",IF(YEAR(TODAY())&gt;H292,"Überfällig",IF(H292-YEAR(TODAY())&lt;=1,"Bald","Trinkreif")))))</f>
        <v/>
      </c>
    </row>
    <row r="293" spans="9:9" x14ac:dyDescent="0.25">
      <c r="I293" s="8" t="str">
        <f>IF(AND(G293="",H293=""),"",IF(AND(G293&lt;&gt;"",YEAR(TODAY())&lt;G293),"Lagern",IF(H293="","Offen",IF(YEAR(TODAY())&gt;H293,"Überfällig",IF(H293-YEAR(TODAY())&lt;=1,"Bald","Trinkreif")))))</f>
        <v/>
      </c>
    </row>
    <row r="294" spans="9:9" x14ac:dyDescent="0.25">
      <c r="I294" s="8" t="str">
        <f>IF(AND(G294="",H294=""),"",IF(AND(G294&lt;&gt;"",YEAR(TODAY())&lt;G294),"Lagern",IF(H294="","Offen",IF(YEAR(TODAY())&gt;H294,"Überfällig",IF(H294-YEAR(TODAY())&lt;=1,"Bald","Trinkreif")))))</f>
        <v/>
      </c>
    </row>
    <row r="295" spans="9:9" x14ac:dyDescent="0.25">
      <c r="I295" s="8" t="str">
        <f>IF(AND(G295="",H295=""),"",IF(AND(G295&lt;&gt;"",YEAR(TODAY())&lt;G295),"Lagern",IF(H295="","Offen",IF(YEAR(TODAY())&gt;H295,"Überfällig",IF(H295-YEAR(TODAY())&lt;=1,"Bald","Trinkreif")))))</f>
        <v/>
      </c>
    </row>
    <row r="296" spans="9:9" x14ac:dyDescent="0.25">
      <c r="I296" s="8" t="str">
        <f>IF(AND(G296="",H296=""),"",IF(AND(G296&lt;&gt;"",YEAR(TODAY())&lt;G296),"Lagern",IF(H296="","Offen",IF(YEAR(TODAY())&gt;H296,"Überfällig",IF(H296-YEAR(TODAY())&lt;=1,"Bald","Trinkreif")))))</f>
        <v/>
      </c>
    </row>
    <row r="297" spans="9:9" x14ac:dyDescent="0.25">
      <c r="I297" s="8" t="str">
        <f>IF(AND(G297="",H297=""),"",IF(AND(G297&lt;&gt;"",YEAR(TODAY())&lt;G297),"Lagern",IF(H297="","Offen",IF(YEAR(TODAY())&gt;H297,"Überfällig",IF(H297-YEAR(TODAY())&lt;=1,"Bald","Trinkreif")))))</f>
        <v/>
      </c>
    </row>
    <row r="298" spans="9:9" x14ac:dyDescent="0.25">
      <c r="I298" s="8" t="str">
        <f>IF(AND(G298="",H298=""),"",IF(AND(G298&lt;&gt;"",YEAR(TODAY())&lt;G298),"Lagern",IF(H298="","Offen",IF(YEAR(TODAY())&gt;H298,"Überfällig",IF(H298-YEAR(TODAY())&lt;=1,"Bald","Trinkreif")))))</f>
        <v/>
      </c>
    </row>
    <row r="299" spans="9:9" x14ac:dyDescent="0.25">
      <c r="I299" s="8" t="str">
        <f>IF(AND(G299="",H299=""),"",IF(AND(G299&lt;&gt;"",YEAR(TODAY())&lt;G299),"Lagern",IF(H299="","Offen",IF(YEAR(TODAY())&gt;H299,"Überfällig",IF(H299-YEAR(TODAY())&lt;=1,"Bald","Trinkreif")))))</f>
        <v/>
      </c>
    </row>
    <row r="300" spans="9:9" x14ac:dyDescent="0.25">
      <c r="I300" s="8" t="str">
        <f>IF(AND(G300="",H300=""),"",IF(AND(G300&lt;&gt;"",YEAR(TODAY())&lt;G300),"Lagern",IF(H300="","Offen",IF(YEAR(TODAY())&gt;H300,"Überfällig",IF(H300-YEAR(TODAY())&lt;=1,"Bald","Trinkreif")))))</f>
        <v/>
      </c>
    </row>
    <row r="301" spans="9:9" x14ac:dyDescent="0.25">
      <c r="I301" s="8" t="str">
        <f>IF(AND(G301="",H301=""),"",IF(AND(G301&lt;&gt;"",YEAR(TODAY())&lt;G301),"Lagern",IF(H301="","Offen",IF(YEAR(TODAY())&gt;H301,"Überfällig",IF(H301-YEAR(TODAY())&lt;=1,"Bald","Trinkreif")))))</f>
        <v/>
      </c>
    </row>
    <row r="302" spans="9:9" x14ac:dyDescent="0.25">
      <c r="I302" s="8" t="str">
        <f>IF(AND(G302="",H302=""),"",IF(AND(G302&lt;&gt;"",YEAR(TODAY())&lt;G302),"Lagern",IF(H302="","Offen",IF(YEAR(TODAY())&gt;H302,"Überfällig",IF(H302-YEAR(TODAY())&lt;=1,"Bald","Trinkreif")))))</f>
        <v/>
      </c>
    </row>
    <row r="303" spans="9:9" x14ac:dyDescent="0.25">
      <c r="I303" s="8" t="str">
        <f>IF(AND(G303="",H303=""),"",IF(AND(G303&lt;&gt;"",YEAR(TODAY())&lt;G303),"Lagern",IF(H303="","Offen",IF(YEAR(TODAY())&gt;H303,"Überfällig",IF(H303-YEAR(TODAY())&lt;=1,"Bald","Trinkreif")))))</f>
        <v/>
      </c>
    </row>
    <row r="304" spans="9:9" x14ac:dyDescent="0.25">
      <c r="I304" s="8" t="str">
        <f>IF(AND(G304="",H304=""),"",IF(AND(G304&lt;&gt;"",YEAR(TODAY())&lt;G304),"Lagern",IF(H304="","Offen",IF(YEAR(TODAY())&gt;H304,"Überfällig",IF(H304-YEAR(TODAY())&lt;=1,"Bald","Trinkreif")))))</f>
        <v/>
      </c>
    </row>
    <row r="305" spans="9:9" x14ac:dyDescent="0.25">
      <c r="I305" s="8" t="str">
        <f>IF(AND(G305="",H305=""),"",IF(AND(G305&lt;&gt;"",YEAR(TODAY())&lt;G305),"Lagern",IF(H305="","Offen",IF(YEAR(TODAY())&gt;H305,"Überfällig",IF(H305-YEAR(TODAY())&lt;=1,"Bald","Trinkreif")))))</f>
        <v/>
      </c>
    </row>
    <row r="306" spans="9:9" x14ac:dyDescent="0.25">
      <c r="I306" s="8" t="str">
        <f>IF(AND(G306="",H306=""),"",IF(AND(G306&lt;&gt;"",YEAR(TODAY())&lt;G306),"Lagern",IF(H306="","Offen",IF(YEAR(TODAY())&gt;H306,"Überfällig",IF(H306-YEAR(TODAY())&lt;=1,"Bald","Trinkreif")))))</f>
        <v/>
      </c>
    </row>
    <row r="307" spans="9:9" x14ac:dyDescent="0.25">
      <c r="I307" s="8" t="str">
        <f>IF(AND(G307="",H307=""),"",IF(AND(G307&lt;&gt;"",YEAR(TODAY())&lt;G307),"Lagern",IF(H307="","Offen",IF(YEAR(TODAY())&gt;H307,"Überfällig",IF(H307-YEAR(TODAY())&lt;=1,"Bald","Trinkreif")))))</f>
        <v/>
      </c>
    </row>
    <row r="308" spans="9:9" x14ac:dyDescent="0.25">
      <c r="I308" s="8" t="str">
        <f>IF(AND(G308="",H308=""),"",IF(AND(G308&lt;&gt;"",YEAR(TODAY())&lt;G308),"Lagern",IF(H308="","Offen",IF(YEAR(TODAY())&gt;H308,"Überfällig",IF(H308-YEAR(TODAY())&lt;=1,"Bald","Trinkreif")))))</f>
        <v/>
      </c>
    </row>
    <row r="309" spans="9:9" x14ac:dyDescent="0.25">
      <c r="I309" s="8" t="str">
        <f>IF(AND(G309="",H309=""),"",IF(AND(G309&lt;&gt;"",YEAR(TODAY())&lt;G309),"Lagern",IF(H309="","Offen",IF(YEAR(TODAY())&gt;H309,"Überfällig",IF(H309-YEAR(TODAY())&lt;=1,"Bald","Trinkreif")))))</f>
        <v/>
      </c>
    </row>
    <row r="310" spans="9:9" x14ac:dyDescent="0.25">
      <c r="I310" s="8" t="str">
        <f>IF(AND(G310="",H310=""),"",IF(AND(G310&lt;&gt;"",YEAR(TODAY())&lt;G310),"Lagern",IF(H310="","Offen",IF(YEAR(TODAY())&gt;H310,"Überfällig",IF(H310-YEAR(TODAY())&lt;=1,"Bald","Trinkreif")))))</f>
        <v/>
      </c>
    </row>
    <row r="311" spans="9:9" x14ac:dyDescent="0.25">
      <c r="I311" s="8" t="str">
        <f>IF(AND(G311="",H311=""),"",IF(AND(G311&lt;&gt;"",YEAR(TODAY())&lt;G311),"Lagern",IF(H311="","Offen",IF(YEAR(TODAY())&gt;H311,"Überfällig",IF(H311-YEAR(TODAY())&lt;=1,"Bald","Trinkreif")))))</f>
        <v/>
      </c>
    </row>
    <row r="312" spans="9:9" x14ac:dyDescent="0.25">
      <c r="I312" s="8" t="str">
        <f>IF(AND(G312="",H312=""),"",IF(AND(G312&lt;&gt;"",YEAR(TODAY())&lt;G312),"Lagern",IF(H312="","Offen",IF(YEAR(TODAY())&gt;H312,"Überfällig",IF(H312-YEAR(TODAY())&lt;=1,"Bald","Trinkreif")))))</f>
        <v/>
      </c>
    </row>
    <row r="313" spans="9:9" x14ac:dyDescent="0.25">
      <c r="I313" s="8" t="str">
        <f>IF(AND(G313="",H313=""),"",IF(AND(G313&lt;&gt;"",YEAR(TODAY())&lt;G313),"Lagern",IF(H313="","Offen",IF(YEAR(TODAY())&gt;H313,"Überfällig",IF(H313-YEAR(TODAY())&lt;=1,"Bald","Trinkreif")))))</f>
        <v/>
      </c>
    </row>
    <row r="314" spans="9:9" x14ac:dyDescent="0.25">
      <c r="I314" s="8" t="str">
        <f>IF(AND(G314="",H314=""),"",IF(AND(G314&lt;&gt;"",YEAR(TODAY())&lt;G314),"Lagern",IF(H314="","Offen",IF(YEAR(TODAY())&gt;H314,"Überfällig",IF(H314-YEAR(TODAY())&lt;=1,"Bald","Trinkreif")))))</f>
        <v/>
      </c>
    </row>
    <row r="315" spans="9:9" x14ac:dyDescent="0.25">
      <c r="I315" s="8" t="str">
        <f>IF(AND(G315="",H315=""),"",IF(AND(G315&lt;&gt;"",YEAR(TODAY())&lt;G315),"Lagern",IF(H315="","Offen",IF(YEAR(TODAY())&gt;H315,"Überfällig",IF(H315-YEAR(TODAY())&lt;=1,"Bald","Trinkreif")))))</f>
        <v/>
      </c>
    </row>
    <row r="316" spans="9:9" x14ac:dyDescent="0.25">
      <c r="I316" s="8" t="str">
        <f>IF(AND(G316="",H316=""),"",IF(AND(G316&lt;&gt;"",YEAR(TODAY())&lt;G316),"Lagern",IF(H316="","Offen",IF(YEAR(TODAY())&gt;H316,"Überfällig",IF(H316-YEAR(TODAY())&lt;=1,"Bald","Trinkreif")))))</f>
        <v/>
      </c>
    </row>
    <row r="317" spans="9:9" x14ac:dyDescent="0.25">
      <c r="I317" s="8" t="str">
        <f>IF(AND(G317="",H317=""),"",IF(AND(G317&lt;&gt;"",YEAR(TODAY())&lt;G317),"Lagern",IF(H317="","Offen",IF(YEAR(TODAY())&gt;H317,"Überfällig",IF(H317-YEAR(TODAY())&lt;=1,"Bald","Trinkreif")))))</f>
        <v/>
      </c>
    </row>
    <row r="318" spans="9:9" x14ac:dyDescent="0.25">
      <c r="I318" s="8" t="str">
        <f>IF(AND(G318="",H318=""),"",IF(AND(G318&lt;&gt;"",YEAR(TODAY())&lt;G318),"Lagern",IF(H318="","Offen",IF(YEAR(TODAY())&gt;H318,"Überfällig",IF(H318-YEAR(TODAY())&lt;=1,"Bald","Trinkreif")))))</f>
        <v/>
      </c>
    </row>
    <row r="319" spans="9:9" x14ac:dyDescent="0.25">
      <c r="I319" s="8" t="str">
        <f>IF(AND(G319="",H319=""),"",IF(AND(G319&lt;&gt;"",YEAR(TODAY())&lt;G319),"Lagern",IF(H319="","Offen",IF(YEAR(TODAY())&gt;H319,"Überfällig",IF(H319-YEAR(TODAY())&lt;=1,"Bald","Trinkreif")))))</f>
        <v/>
      </c>
    </row>
    <row r="320" spans="9:9" x14ac:dyDescent="0.25">
      <c r="I320" s="8" t="str">
        <f>IF(AND(G320="",H320=""),"",IF(AND(G320&lt;&gt;"",YEAR(TODAY())&lt;G320),"Lagern",IF(H320="","Offen",IF(YEAR(TODAY())&gt;H320,"Überfällig",IF(H320-YEAR(TODAY())&lt;=1,"Bald","Trinkreif")))))</f>
        <v/>
      </c>
    </row>
    <row r="321" spans="9:9" x14ac:dyDescent="0.25">
      <c r="I321" s="8" t="str">
        <f>IF(AND(G321="",H321=""),"",IF(AND(G321&lt;&gt;"",YEAR(TODAY())&lt;G321),"Lagern",IF(H321="","Offen",IF(YEAR(TODAY())&gt;H321,"Überfällig",IF(H321-YEAR(TODAY())&lt;=1,"Bald","Trinkreif")))))</f>
        <v/>
      </c>
    </row>
    <row r="322" spans="9:9" x14ac:dyDescent="0.25">
      <c r="I322" s="8" t="str">
        <f>IF(AND(G322="",H322=""),"",IF(AND(G322&lt;&gt;"",YEAR(TODAY())&lt;G322),"Lagern",IF(H322="","Offen",IF(YEAR(TODAY())&gt;H322,"Überfällig",IF(H322-YEAR(TODAY())&lt;=1,"Bald","Trinkreif")))))</f>
        <v/>
      </c>
    </row>
    <row r="323" spans="9:9" x14ac:dyDescent="0.25">
      <c r="I323" s="8" t="str">
        <f>IF(AND(G323="",H323=""),"",IF(AND(G323&lt;&gt;"",YEAR(TODAY())&lt;G323),"Lagern",IF(H323="","Offen",IF(YEAR(TODAY())&gt;H323,"Überfällig",IF(H323-YEAR(TODAY())&lt;=1,"Bald","Trinkreif")))))</f>
        <v/>
      </c>
    </row>
    <row r="324" spans="9:9" x14ac:dyDescent="0.25">
      <c r="I324" s="8" t="str">
        <f>IF(AND(G324="",H324=""),"",IF(AND(G324&lt;&gt;"",YEAR(TODAY())&lt;G324),"Lagern",IF(H324="","Offen",IF(YEAR(TODAY())&gt;H324,"Überfällig",IF(H324-YEAR(TODAY())&lt;=1,"Bald","Trinkreif")))))</f>
        <v/>
      </c>
    </row>
    <row r="325" spans="9:9" x14ac:dyDescent="0.25">
      <c r="I325" s="8" t="str">
        <f>IF(AND(G325="",H325=""),"",IF(AND(G325&lt;&gt;"",YEAR(TODAY())&lt;G325),"Lagern",IF(H325="","Offen",IF(YEAR(TODAY())&gt;H325,"Überfällig",IF(H325-YEAR(TODAY())&lt;=1,"Bald","Trinkreif")))))</f>
        <v/>
      </c>
    </row>
    <row r="326" spans="9:9" x14ac:dyDescent="0.25">
      <c r="I326" s="8" t="str">
        <f>IF(AND(G326="",H326=""),"",IF(AND(G326&lt;&gt;"",YEAR(TODAY())&lt;G326),"Lagern",IF(H326="","Offen",IF(YEAR(TODAY())&gt;H326,"Überfällig",IF(H326-YEAR(TODAY())&lt;=1,"Bald","Trinkreif")))))</f>
        <v/>
      </c>
    </row>
    <row r="327" spans="9:9" x14ac:dyDescent="0.25">
      <c r="I327" s="8" t="str">
        <f>IF(AND(G327="",H327=""),"",IF(AND(G327&lt;&gt;"",YEAR(TODAY())&lt;G327),"Lagern",IF(H327="","Offen",IF(YEAR(TODAY())&gt;H327,"Überfällig",IF(H327-YEAR(TODAY())&lt;=1,"Bald","Trinkreif")))))</f>
        <v/>
      </c>
    </row>
    <row r="328" spans="9:9" x14ac:dyDescent="0.25">
      <c r="I328" s="8" t="str">
        <f>IF(AND(G328="",H328=""),"",IF(AND(G328&lt;&gt;"",YEAR(TODAY())&lt;G328),"Lagern",IF(H328="","Offen",IF(YEAR(TODAY())&gt;H328,"Überfällig",IF(H328-YEAR(TODAY())&lt;=1,"Bald","Trinkreif")))))</f>
        <v/>
      </c>
    </row>
    <row r="329" spans="9:9" x14ac:dyDescent="0.25">
      <c r="I329" s="8" t="str">
        <f>IF(AND(G329="",H329=""),"",IF(AND(G329&lt;&gt;"",YEAR(TODAY())&lt;G329),"Lagern",IF(H329="","Offen",IF(YEAR(TODAY())&gt;H329,"Überfällig",IF(H329-YEAR(TODAY())&lt;=1,"Bald","Trinkreif")))))</f>
        <v/>
      </c>
    </row>
    <row r="330" spans="9:9" x14ac:dyDescent="0.25">
      <c r="I330" s="8" t="str">
        <f>IF(AND(G330="",H330=""),"",IF(AND(G330&lt;&gt;"",YEAR(TODAY())&lt;G330),"Lagern",IF(H330="","Offen",IF(YEAR(TODAY())&gt;H330,"Überfällig",IF(H330-YEAR(TODAY())&lt;=1,"Bald","Trinkreif")))))</f>
        <v/>
      </c>
    </row>
    <row r="331" spans="9:9" x14ac:dyDescent="0.25">
      <c r="I331" s="8" t="str">
        <f>IF(AND(G331="",H331=""),"",IF(AND(G331&lt;&gt;"",YEAR(TODAY())&lt;G331),"Lagern",IF(H331="","Offen",IF(YEAR(TODAY())&gt;H331,"Überfällig",IF(H331-YEAR(TODAY())&lt;=1,"Bald","Trinkreif")))))</f>
        <v/>
      </c>
    </row>
    <row r="332" spans="9:9" x14ac:dyDescent="0.25">
      <c r="I332" s="8" t="str">
        <f>IF(AND(G332="",H332=""),"",IF(AND(G332&lt;&gt;"",YEAR(TODAY())&lt;G332),"Lagern",IF(H332="","Offen",IF(YEAR(TODAY())&gt;H332,"Überfällig",IF(H332-YEAR(TODAY())&lt;=1,"Bald","Trinkreif")))))</f>
        <v/>
      </c>
    </row>
    <row r="333" spans="9:9" x14ac:dyDescent="0.25">
      <c r="I333" s="8" t="str">
        <f>IF(AND(G333="",H333=""),"",IF(AND(G333&lt;&gt;"",YEAR(TODAY())&lt;G333),"Lagern",IF(H333="","Offen",IF(YEAR(TODAY())&gt;H333,"Überfällig",IF(H333-YEAR(TODAY())&lt;=1,"Bald","Trinkreif")))))</f>
        <v/>
      </c>
    </row>
    <row r="334" spans="9:9" x14ac:dyDescent="0.25">
      <c r="I334" s="8" t="str">
        <f>IF(AND(G334="",H334=""),"",IF(AND(G334&lt;&gt;"",YEAR(TODAY())&lt;G334),"Lagern",IF(H334="","Offen",IF(YEAR(TODAY())&gt;H334,"Überfällig",IF(H334-YEAR(TODAY())&lt;=1,"Bald","Trinkreif")))))</f>
        <v/>
      </c>
    </row>
    <row r="335" spans="9:9" x14ac:dyDescent="0.25">
      <c r="I335" s="8" t="str">
        <f>IF(AND(G335="",H335=""),"",IF(AND(G335&lt;&gt;"",YEAR(TODAY())&lt;G335),"Lagern",IF(H335="","Offen",IF(YEAR(TODAY())&gt;H335,"Überfällig",IF(H335-YEAR(TODAY())&lt;=1,"Bald","Trinkreif")))))</f>
        <v/>
      </c>
    </row>
    <row r="336" spans="9:9" x14ac:dyDescent="0.25">
      <c r="I336" s="8" t="str">
        <f>IF(AND(G336="",H336=""),"",IF(AND(G336&lt;&gt;"",YEAR(TODAY())&lt;G336),"Lagern",IF(H336="","Offen",IF(YEAR(TODAY())&gt;H336,"Überfällig",IF(H336-YEAR(TODAY())&lt;=1,"Bald","Trinkreif")))))</f>
        <v/>
      </c>
    </row>
    <row r="337" spans="9:9" x14ac:dyDescent="0.25">
      <c r="I337" s="8" t="str">
        <f>IF(AND(G337="",H337=""),"",IF(AND(G337&lt;&gt;"",YEAR(TODAY())&lt;G337),"Lagern",IF(H337="","Offen",IF(YEAR(TODAY())&gt;H337,"Überfällig",IF(H337-YEAR(TODAY())&lt;=1,"Bald","Trinkreif")))))</f>
        <v/>
      </c>
    </row>
    <row r="338" spans="9:9" x14ac:dyDescent="0.25">
      <c r="I338" s="8" t="str">
        <f>IF(AND(G338="",H338=""),"",IF(AND(G338&lt;&gt;"",YEAR(TODAY())&lt;G338),"Lagern",IF(H338="","Offen",IF(YEAR(TODAY())&gt;H338,"Überfällig",IF(H338-YEAR(TODAY())&lt;=1,"Bald","Trinkreif")))))</f>
        <v/>
      </c>
    </row>
    <row r="339" spans="9:9" x14ac:dyDescent="0.25">
      <c r="I339" s="8" t="str">
        <f>IF(AND(G339="",H339=""),"",IF(AND(G339&lt;&gt;"",YEAR(TODAY())&lt;G339),"Lagern",IF(H339="","Offen",IF(YEAR(TODAY())&gt;H339,"Überfällig",IF(H339-YEAR(TODAY())&lt;=1,"Bald","Trinkreif")))))</f>
        <v/>
      </c>
    </row>
    <row r="340" spans="9:9" x14ac:dyDescent="0.25">
      <c r="I340" s="8" t="str">
        <f>IF(AND(G340="",H340=""),"",IF(AND(G340&lt;&gt;"",YEAR(TODAY())&lt;G340),"Lagern",IF(H340="","Offen",IF(YEAR(TODAY())&gt;H340,"Überfällig",IF(H340-YEAR(TODAY())&lt;=1,"Bald","Trinkreif")))))</f>
        <v/>
      </c>
    </row>
    <row r="341" spans="9:9" x14ac:dyDescent="0.25">
      <c r="I341" s="8" t="str">
        <f>IF(AND(G341="",H341=""),"",IF(AND(G341&lt;&gt;"",YEAR(TODAY())&lt;G341),"Lagern",IF(H341="","Offen",IF(YEAR(TODAY())&gt;H341,"Überfällig",IF(H341-YEAR(TODAY())&lt;=1,"Bald","Trinkreif")))))</f>
        <v/>
      </c>
    </row>
    <row r="342" spans="9:9" x14ac:dyDescent="0.25">
      <c r="I342" s="8" t="str">
        <f>IF(AND(G342="",H342=""),"",IF(AND(G342&lt;&gt;"",YEAR(TODAY())&lt;G342),"Lagern",IF(H342="","Offen",IF(YEAR(TODAY())&gt;H342,"Überfällig",IF(H342-YEAR(TODAY())&lt;=1,"Bald","Trinkreif")))))</f>
        <v/>
      </c>
    </row>
    <row r="343" spans="9:9" x14ac:dyDescent="0.25">
      <c r="I343" s="8" t="str">
        <f>IF(AND(G343="",H343=""),"",IF(AND(G343&lt;&gt;"",YEAR(TODAY())&lt;G343),"Lagern",IF(H343="","Offen",IF(YEAR(TODAY())&gt;H343,"Überfällig",IF(H343-YEAR(TODAY())&lt;=1,"Bald","Trinkreif")))))</f>
        <v/>
      </c>
    </row>
    <row r="344" spans="9:9" x14ac:dyDescent="0.25">
      <c r="I344" s="8" t="str">
        <f>IF(AND(G344="",H344=""),"",IF(AND(G344&lt;&gt;"",YEAR(TODAY())&lt;G344),"Lagern",IF(H344="","Offen",IF(YEAR(TODAY())&gt;H344,"Überfällig",IF(H344-YEAR(TODAY())&lt;=1,"Bald","Trinkreif")))))</f>
        <v/>
      </c>
    </row>
    <row r="345" spans="9:9" x14ac:dyDescent="0.25">
      <c r="I345" s="8" t="str">
        <f>IF(AND(G345="",H345=""),"",IF(AND(G345&lt;&gt;"",YEAR(TODAY())&lt;G345),"Lagern",IF(H345="","Offen",IF(YEAR(TODAY())&gt;H345,"Überfällig",IF(H345-YEAR(TODAY())&lt;=1,"Bald","Trinkreif")))))</f>
        <v/>
      </c>
    </row>
    <row r="346" spans="9:9" x14ac:dyDescent="0.25">
      <c r="I346" s="8" t="str">
        <f>IF(AND(G346="",H346=""),"",IF(AND(G346&lt;&gt;"",YEAR(TODAY())&lt;G346),"Lagern",IF(H346="","Offen",IF(YEAR(TODAY())&gt;H346,"Überfällig",IF(H346-YEAR(TODAY())&lt;=1,"Bald","Trinkreif")))))</f>
        <v/>
      </c>
    </row>
    <row r="347" spans="9:9" x14ac:dyDescent="0.25">
      <c r="I347" s="8" t="str">
        <f>IF(AND(G347="",H347=""),"",IF(AND(G347&lt;&gt;"",YEAR(TODAY())&lt;G347),"Lagern",IF(H347="","Offen",IF(YEAR(TODAY())&gt;H347,"Überfällig",IF(H347-YEAR(TODAY())&lt;=1,"Bald","Trinkreif")))))</f>
        <v/>
      </c>
    </row>
    <row r="348" spans="9:9" x14ac:dyDescent="0.25">
      <c r="I348" s="8" t="str">
        <f>IF(AND(G348="",H348=""),"",IF(AND(G348&lt;&gt;"",YEAR(TODAY())&lt;G348),"Lagern",IF(H348="","Offen",IF(YEAR(TODAY())&gt;H348,"Überfällig",IF(H348-YEAR(TODAY())&lt;=1,"Bald","Trinkreif")))))</f>
        <v/>
      </c>
    </row>
    <row r="349" spans="9:9" x14ac:dyDescent="0.25">
      <c r="I349" s="8" t="str">
        <f>IF(AND(G349="",H349=""),"",IF(AND(G349&lt;&gt;"",YEAR(TODAY())&lt;G349),"Lagern",IF(H349="","Offen",IF(YEAR(TODAY())&gt;H349,"Überfällig",IF(H349-YEAR(TODAY())&lt;=1,"Bald","Trinkreif")))))</f>
        <v/>
      </c>
    </row>
    <row r="350" spans="9:9" x14ac:dyDescent="0.25">
      <c r="I350" s="8" t="str">
        <f>IF(AND(G350="",H350=""),"",IF(AND(G350&lt;&gt;"",YEAR(TODAY())&lt;G350),"Lagern",IF(H350="","Offen",IF(YEAR(TODAY())&gt;H350,"Überfällig",IF(H350-YEAR(TODAY())&lt;=1,"Bald","Trinkreif")))))</f>
        <v/>
      </c>
    </row>
    <row r="351" spans="9:9" x14ac:dyDescent="0.25">
      <c r="I351" s="8" t="str">
        <f>IF(AND(G351="",H351=""),"",IF(AND(G351&lt;&gt;"",YEAR(TODAY())&lt;G351),"Lagern",IF(H351="","Offen",IF(YEAR(TODAY())&gt;H351,"Überfällig",IF(H351-YEAR(TODAY())&lt;=1,"Bald","Trinkreif")))))</f>
        <v/>
      </c>
    </row>
    <row r="352" spans="9:9" x14ac:dyDescent="0.25">
      <c r="I352" s="8" t="str">
        <f>IF(AND(G352="",H352=""),"",IF(AND(G352&lt;&gt;"",YEAR(TODAY())&lt;G352),"Lagern",IF(H352="","Offen",IF(YEAR(TODAY())&gt;H352,"Überfällig",IF(H352-YEAR(TODAY())&lt;=1,"Bald","Trinkreif")))))</f>
        <v/>
      </c>
    </row>
    <row r="353" spans="9:9" x14ac:dyDescent="0.25">
      <c r="I353" s="8" t="str">
        <f>IF(AND(G353="",H353=""),"",IF(AND(G353&lt;&gt;"",YEAR(TODAY())&lt;G353),"Lagern",IF(H353="","Offen",IF(YEAR(TODAY())&gt;H353,"Überfällig",IF(H353-YEAR(TODAY())&lt;=1,"Bald","Trinkreif")))))</f>
        <v/>
      </c>
    </row>
    <row r="354" spans="9:9" x14ac:dyDescent="0.25">
      <c r="I354" s="8" t="str">
        <f>IF(AND(G354="",H354=""),"",IF(AND(G354&lt;&gt;"",YEAR(TODAY())&lt;G354),"Lagern",IF(H354="","Offen",IF(YEAR(TODAY())&gt;H354,"Überfällig",IF(H354-YEAR(TODAY())&lt;=1,"Bald","Trinkreif")))))</f>
        <v/>
      </c>
    </row>
    <row r="355" spans="9:9" x14ac:dyDescent="0.25">
      <c r="I355" s="8" t="str">
        <f>IF(AND(G355="",H355=""),"",IF(AND(G355&lt;&gt;"",YEAR(TODAY())&lt;G355),"Lagern",IF(H355="","Offen",IF(YEAR(TODAY())&gt;H355,"Überfällig",IF(H355-YEAR(TODAY())&lt;=1,"Bald","Trinkreif")))))</f>
        <v/>
      </c>
    </row>
    <row r="356" spans="9:9" x14ac:dyDescent="0.25">
      <c r="I356" s="8" t="str">
        <f>IF(AND(G356="",H356=""),"",IF(AND(G356&lt;&gt;"",YEAR(TODAY())&lt;G356),"Lagern",IF(H356="","Offen",IF(YEAR(TODAY())&gt;H356,"Überfällig",IF(H356-YEAR(TODAY())&lt;=1,"Bald","Trinkreif")))))</f>
        <v/>
      </c>
    </row>
    <row r="357" spans="9:9" x14ac:dyDescent="0.25">
      <c r="I357" s="8" t="str">
        <f>IF(AND(G357="",H357=""),"",IF(AND(G357&lt;&gt;"",YEAR(TODAY())&lt;G357),"Lagern",IF(H357="","Offen",IF(YEAR(TODAY())&gt;H357,"Überfällig",IF(H357-YEAR(TODAY())&lt;=1,"Bald","Trinkreif")))))</f>
        <v/>
      </c>
    </row>
    <row r="358" spans="9:9" x14ac:dyDescent="0.25">
      <c r="I358" s="8" t="str">
        <f>IF(AND(G358="",H358=""),"",IF(AND(G358&lt;&gt;"",YEAR(TODAY())&lt;G358),"Lagern",IF(H358="","Offen",IF(YEAR(TODAY())&gt;H358,"Überfällig",IF(H358-YEAR(TODAY())&lt;=1,"Bald","Trinkreif")))))</f>
        <v/>
      </c>
    </row>
    <row r="359" spans="9:9" x14ac:dyDescent="0.25">
      <c r="I359" s="8" t="str">
        <f>IF(AND(G359="",H359=""),"",IF(AND(G359&lt;&gt;"",YEAR(TODAY())&lt;G359),"Lagern",IF(H359="","Offen",IF(YEAR(TODAY())&gt;H359,"Überfällig",IF(H359-YEAR(TODAY())&lt;=1,"Bald","Trinkreif")))))</f>
        <v/>
      </c>
    </row>
    <row r="360" spans="9:9" x14ac:dyDescent="0.25">
      <c r="I360" s="8" t="str">
        <f>IF(AND(G360="",H360=""),"",IF(AND(G360&lt;&gt;"",YEAR(TODAY())&lt;G360),"Lagern",IF(H360="","Offen",IF(YEAR(TODAY())&gt;H360,"Überfällig",IF(H360-YEAR(TODAY())&lt;=1,"Bald","Trinkreif")))))</f>
        <v/>
      </c>
    </row>
    <row r="361" spans="9:9" x14ac:dyDescent="0.25">
      <c r="I361" s="8" t="str">
        <f>IF(AND(G361="",H361=""),"",IF(AND(G361&lt;&gt;"",YEAR(TODAY())&lt;G361),"Lagern",IF(H361="","Offen",IF(YEAR(TODAY())&gt;H361,"Überfällig",IF(H361-YEAR(TODAY())&lt;=1,"Bald","Trinkreif")))))</f>
        <v/>
      </c>
    </row>
    <row r="362" spans="9:9" x14ac:dyDescent="0.25">
      <c r="I362" s="8" t="str">
        <f>IF(AND(G362="",H362=""),"",IF(AND(G362&lt;&gt;"",YEAR(TODAY())&lt;G362),"Lagern",IF(H362="","Offen",IF(YEAR(TODAY())&gt;H362,"Überfällig",IF(H362-YEAR(TODAY())&lt;=1,"Bald","Trinkreif")))))</f>
        <v/>
      </c>
    </row>
    <row r="363" spans="9:9" x14ac:dyDescent="0.25">
      <c r="I363" s="8" t="str">
        <f>IF(AND(G363="",H363=""),"",IF(AND(G363&lt;&gt;"",YEAR(TODAY())&lt;G363),"Lagern",IF(H363="","Offen",IF(YEAR(TODAY())&gt;H363,"Überfällig",IF(H363-YEAR(TODAY())&lt;=1,"Bald","Trinkreif")))))</f>
        <v/>
      </c>
    </row>
    <row r="364" spans="9:9" x14ac:dyDescent="0.25">
      <c r="I364" s="8" t="str">
        <f>IF(AND(G364="",H364=""),"",IF(AND(G364&lt;&gt;"",YEAR(TODAY())&lt;G364),"Lagern",IF(H364="","Offen",IF(YEAR(TODAY())&gt;H364,"Überfällig",IF(H364-YEAR(TODAY())&lt;=1,"Bald","Trinkreif")))))</f>
        <v/>
      </c>
    </row>
    <row r="365" spans="9:9" x14ac:dyDescent="0.25">
      <c r="I365" s="8" t="str">
        <f>IF(AND(G365="",H365=""),"",IF(AND(G365&lt;&gt;"",YEAR(TODAY())&lt;G365),"Lagern",IF(H365="","Offen",IF(YEAR(TODAY())&gt;H365,"Überfällig",IF(H365-YEAR(TODAY())&lt;=1,"Bald","Trinkreif")))))</f>
        <v/>
      </c>
    </row>
    <row r="366" spans="9:9" x14ac:dyDescent="0.25">
      <c r="I366" s="8" t="str">
        <f>IF(AND(G366="",H366=""),"",IF(AND(G366&lt;&gt;"",YEAR(TODAY())&lt;G366),"Lagern",IF(H366="","Offen",IF(YEAR(TODAY())&gt;H366,"Überfällig",IF(H366-YEAR(TODAY())&lt;=1,"Bald","Trinkreif")))))</f>
        <v/>
      </c>
    </row>
    <row r="367" spans="9:9" x14ac:dyDescent="0.25">
      <c r="I367" s="8" t="str">
        <f>IF(AND(G367="",H367=""),"",IF(AND(G367&lt;&gt;"",YEAR(TODAY())&lt;G367),"Lagern",IF(H367="","Offen",IF(YEAR(TODAY())&gt;H367,"Überfällig",IF(H367-YEAR(TODAY())&lt;=1,"Bald","Trinkreif")))))</f>
        <v/>
      </c>
    </row>
    <row r="368" spans="9:9" x14ac:dyDescent="0.25">
      <c r="I368" s="8" t="str">
        <f>IF(AND(G368="",H368=""),"",IF(AND(G368&lt;&gt;"",YEAR(TODAY())&lt;G368),"Lagern",IF(H368="","Offen",IF(YEAR(TODAY())&gt;H368,"Überfällig",IF(H368-YEAR(TODAY())&lt;=1,"Bald","Trinkreif")))))</f>
        <v/>
      </c>
    </row>
    <row r="369" spans="9:9" x14ac:dyDescent="0.25">
      <c r="I369" s="8" t="str">
        <f>IF(AND(G369="",H369=""),"",IF(AND(G369&lt;&gt;"",YEAR(TODAY())&lt;G369),"Lagern",IF(H369="","Offen",IF(YEAR(TODAY())&gt;H369,"Überfällig",IF(H369-YEAR(TODAY())&lt;=1,"Bald","Trinkreif")))))</f>
        <v/>
      </c>
    </row>
    <row r="370" spans="9:9" x14ac:dyDescent="0.25">
      <c r="I370" s="8" t="str">
        <f>IF(AND(G370="",H370=""),"",IF(AND(G370&lt;&gt;"",YEAR(TODAY())&lt;G370),"Lagern",IF(H370="","Offen",IF(YEAR(TODAY())&gt;H370,"Überfällig",IF(H370-YEAR(TODAY())&lt;=1,"Bald","Trinkreif")))))</f>
        <v/>
      </c>
    </row>
    <row r="371" spans="9:9" x14ac:dyDescent="0.25">
      <c r="I371" s="8" t="str">
        <f>IF(AND(G371="",H371=""),"",IF(AND(G371&lt;&gt;"",YEAR(TODAY())&lt;G371),"Lagern",IF(H371="","Offen",IF(YEAR(TODAY())&gt;H371,"Überfällig",IF(H371-YEAR(TODAY())&lt;=1,"Bald","Trinkreif")))))</f>
        <v/>
      </c>
    </row>
    <row r="372" spans="9:9" x14ac:dyDescent="0.25">
      <c r="I372" s="8" t="str">
        <f>IF(AND(G372="",H372=""),"",IF(AND(G372&lt;&gt;"",YEAR(TODAY())&lt;G372),"Lagern",IF(H372="","Offen",IF(YEAR(TODAY())&gt;H372,"Überfällig",IF(H372-YEAR(TODAY())&lt;=1,"Bald","Trinkreif")))))</f>
        <v/>
      </c>
    </row>
    <row r="373" spans="9:9" x14ac:dyDescent="0.25">
      <c r="I373" s="8" t="str">
        <f>IF(AND(G373="",H373=""),"",IF(AND(G373&lt;&gt;"",YEAR(TODAY())&lt;G373),"Lagern",IF(H373="","Offen",IF(YEAR(TODAY())&gt;H373,"Überfällig",IF(H373-YEAR(TODAY())&lt;=1,"Bald","Trinkreif")))))</f>
        <v/>
      </c>
    </row>
    <row r="374" spans="9:9" x14ac:dyDescent="0.25">
      <c r="I374" s="8" t="str">
        <f>IF(AND(G374="",H374=""),"",IF(AND(G374&lt;&gt;"",YEAR(TODAY())&lt;G374),"Lagern",IF(H374="","Offen",IF(YEAR(TODAY())&gt;H374,"Überfällig",IF(H374-YEAR(TODAY())&lt;=1,"Bald","Trinkreif")))))</f>
        <v/>
      </c>
    </row>
    <row r="375" spans="9:9" x14ac:dyDescent="0.25">
      <c r="I375" s="8" t="str">
        <f>IF(AND(G375="",H375=""),"",IF(AND(G375&lt;&gt;"",YEAR(TODAY())&lt;G375),"Lagern",IF(H375="","Offen",IF(YEAR(TODAY())&gt;H375,"Überfällig",IF(H375-YEAR(TODAY())&lt;=1,"Bald","Trinkreif")))))</f>
        <v/>
      </c>
    </row>
    <row r="376" spans="9:9" x14ac:dyDescent="0.25">
      <c r="I376" s="8" t="str">
        <f>IF(AND(G376="",H376=""),"",IF(AND(G376&lt;&gt;"",YEAR(TODAY())&lt;G376),"Lagern",IF(H376="","Offen",IF(YEAR(TODAY())&gt;H376,"Überfällig",IF(H376-YEAR(TODAY())&lt;=1,"Bald","Trinkreif")))))</f>
        <v/>
      </c>
    </row>
    <row r="377" spans="9:9" x14ac:dyDescent="0.25">
      <c r="I377" s="8" t="str">
        <f>IF(AND(G377="",H377=""),"",IF(AND(G377&lt;&gt;"",YEAR(TODAY())&lt;G377),"Lagern",IF(H377="","Offen",IF(YEAR(TODAY())&gt;H377,"Überfällig",IF(H377-YEAR(TODAY())&lt;=1,"Bald","Trinkreif")))))</f>
        <v/>
      </c>
    </row>
    <row r="378" spans="9:9" x14ac:dyDescent="0.25">
      <c r="I378" s="8" t="str">
        <f>IF(AND(G378="",H378=""),"",IF(AND(G378&lt;&gt;"",YEAR(TODAY())&lt;G378),"Lagern",IF(H378="","Offen",IF(YEAR(TODAY())&gt;H378,"Überfällig",IF(H378-YEAR(TODAY())&lt;=1,"Bald","Trinkreif")))))</f>
        <v/>
      </c>
    </row>
    <row r="379" spans="9:9" x14ac:dyDescent="0.25">
      <c r="I379" s="8" t="str">
        <f>IF(AND(G379="",H379=""),"",IF(AND(G379&lt;&gt;"",YEAR(TODAY())&lt;G379),"Lagern",IF(H379="","Offen",IF(YEAR(TODAY())&gt;H379,"Überfällig",IF(H379-YEAR(TODAY())&lt;=1,"Bald","Trinkreif")))))</f>
        <v/>
      </c>
    </row>
    <row r="380" spans="9:9" x14ac:dyDescent="0.25">
      <c r="I380" s="8" t="str">
        <f>IF(AND(G380="",H380=""),"",IF(AND(G380&lt;&gt;"",YEAR(TODAY())&lt;G380),"Lagern",IF(H380="","Offen",IF(YEAR(TODAY())&gt;H380,"Überfällig",IF(H380-YEAR(TODAY())&lt;=1,"Bald","Trinkreif")))))</f>
        <v/>
      </c>
    </row>
    <row r="381" spans="9:9" x14ac:dyDescent="0.25">
      <c r="I381" s="8" t="str">
        <f>IF(AND(G381="",H381=""),"",IF(AND(G381&lt;&gt;"",YEAR(TODAY())&lt;G381),"Lagern",IF(H381="","Offen",IF(YEAR(TODAY())&gt;H381,"Überfällig",IF(H381-YEAR(TODAY())&lt;=1,"Bald","Trinkreif")))))</f>
        <v/>
      </c>
    </row>
    <row r="382" spans="9:9" x14ac:dyDescent="0.25">
      <c r="I382" s="8" t="str">
        <f>IF(AND(G382="",H382=""),"",IF(AND(G382&lt;&gt;"",YEAR(TODAY())&lt;G382),"Lagern",IF(H382="","Offen",IF(YEAR(TODAY())&gt;H382,"Überfällig",IF(H382-YEAR(TODAY())&lt;=1,"Bald","Trinkreif")))))</f>
        <v/>
      </c>
    </row>
    <row r="383" spans="9:9" x14ac:dyDescent="0.25">
      <c r="I383" s="8" t="str">
        <f>IF(AND(G383="",H383=""),"",IF(AND(G383&lt;&gt;"",YEAR(TODAY())&lt;G383),"Lagern",IF(H383="","Offen",IF(YEAR(TODAY())&gt;H383,"Überfällig",IF(H383-YEAR(TODAY())&lt;=1,"Bald","Trinkreif")))))</f>
        <v/>
      </c>
    </row>
    <row r="384" spans="9:9" x14ac:dyDescent="0.25">
      <c r="I384" s="8" t="str">
        <f>IF(AND(G384="",H384=""),"",IF(AND(G384&lt;&gt;"",YEAR(TODAY())&lt;G384),"Lagern",IF(H384="","Offen",IF(YEAR(TODAY())&gt;H384,"Überfällig",IF(H384-YEAR(TODAY())&lt;=1,"Bald","Trinkreif")))))</f>
        <v/>
      </c>
    </row>
    <row r="385" spans="9:9" x14ac:dyDescent="0.25">
      <c r="I385" s="8" t="str">
        <f>IF(AND(G385="",H385=""),"",IF(AND(G385&lt;&gt;"",YEAR(TODAY())&lt;G385),"Lagern",IF(H385="","Offen",IF(YEAR(TODAY())&gt;H385,"Überfällig",IF(H385-YEAR(TODAY())&lt;=1,"Bald","Trinkreif")))))</f>
        <v/>
      </c>
    </row>
    <row r="386" spans="9:9" x14ac:dyDescent="0.25">
      <c r="I386" s="8" t="str">
        <f>IF(AND(G386="",H386=""),"",IF(AND(G386&lt;&gt;"",YEAR(TODAY())&lt;G386),"Lagern",IF(H386="","Offen",IF(YEAR(TODAY())&gt;H386,"Überfällig",IF(H386-YEAR(TODAY())&lt;=1,"Bald","Trinkreif")))))</f>
        <v/>
      </c>
    </row>
    <row r="387" spans="9:9" x14ac:dyDescent="0.25">
      <c r="I387" s="8" t="str">
        <f>IF(AND(G387="",H387=""),"",IF(AND(G387&lt;&gt;"",YEAR(TODAY())&lt;G387),"Lagern",IF(H387="","Offen",IF(YEAR(TODAY())&gt;H387,"Überfällig",IF(H387-YEAR(TODAY())&lt;=1,"Bald","Trinkreif")))))</f>
        <v/>
      </c>
    </row>
    <row r="388" spans="9:9" x14ac:dyDescent="0.25">
      <c r="I388" s="8" t="str">
        <f>IF(AND(G388="",H388=""),"",IF(AND(G388&lt;&gt;"",YEAR(TODAY())&lt;G388),"Lagern",IF(H388="","Offen",IF(YEAR(TODAY())&gt;H388,"Überfällig",IF(H388-YEAR(TODAY())&lt;=1,"Bald","Trinkreif")))))</f>
        <v/>
      </c>
    </row>
    <row r="389" spans="9:9" x14ac:dyDescent="0.25">
      <c r="I389" s="8" t="str">
        <f>IF(AND(G389="",H389=""),"",IF(AND(G389&lt;&gt;"",YEAR(TODAY())&lt;G389),"Lagern",IF(H389="","Offen",IF(YEAR(TODAY())&gt;H389,"Überfällig",IF(H389-YEAR(TODAY())&lt;=1,"Bald","Trinkreif")))))</f>
        <v/>
      </c>
    </row>
    <row r="390" spans="9:9" x14ac:dyDescent="0.25">
      <c r="I390" s="8" t="str">
        <f>IF(AND(G390="",H390=""),"",IF(AND(G390&lt;&gt;"",YEAR(TODAY())&lt;G390),"Lagern",IF(H390="","Offen",IF(YEAR(TODAY())&gt;H390,"Überfällig",IF(H390-YEAR(TODAY())&lt;=1,"Bald","Trinkreif")))))</f>
        <v/>
      </c>
    </row>
    <row r="391" spans="9:9" x14ac:dyDescent="0.25">
      <c r="I391" s="8" t="str">
        <f>IF(AND(G391="",H391=""),"",IF(AND(G391&lt;&gt;"",YEAR(TODAY())&lt;G391),"Lagern",IF(H391="","Offen",IF(YEAR(TODAY())&gt;H391,"Überfällig",IF(H391-YEAR(TODAY())&lt;=1,"Bald","Trinkreif")))))</f>
        <v/>
      </c>
    </row>
    <row r="392" spans="9:9" x14ac:dyDescent="0.25">
      <c r="I392" s="8" t="str">
        <f>IF(AND(G392="",H392=""),"",IF(AND(G392&lt;&gt;"",YEAR(TODAY())&lt;G392),"Lagern",IF(H392="","Offen",IF(YEAR(TODAY())&gt;H392,"Überfällig",IF(H392-YEAR(TODAY())&lt;=1,"Bald","Trinkreif")))))</f>
        <v/>
      </c>
    </row>
    <row r="393" spans="9:9" x14ac:dyDescent="0.25">
      <c r="I393" s="8" t="str">
        <f>IF(AND(G393="",H393=""),"",IF(AND(G393&lt;&gt;"",YEAR(TODAY())&lt;G393),"Lagern",IF(H393="","Offen",IF(YEAR(TODAY())&gt;H393,"Überfällig",IF(H393-YEAR(TODAY())&lt;=1,"Bald","Trinkreif")))))</f>
        <v/>
      </c>
    </row>
    <row r="394" spans="9:9" x14ac:dyDescent="0.25">
      <c r="I394" s="8" t="str">
        <f>IF(AND(G394="",H394=""),"",IF(AND(G394&lt;&gt;"",YEAR(TODAY())&lt;G394),"Lagern",IF(H394="","Offen",IF(YEAR(TODAY())&gt;H394,"Überfällig",IF(H394-YEAR(TODAY())&lt;=1,"Bald","Trinkreif")))))</f>
        <v/>
      </c>
    </row>
    <row r="395" spans="9:9" x14ac:dyDescent="0.25">
      <c r="I395" s="8" t="str">
        <f>IF(AND(G395="",H395=""),"",IF(AND(G395&lt;&gt;"",YEAR(TODAY())&lt;G395),"Lagern",IF(H395="","Offen",IF(YEAR(TODAY())&gt;H395,"Überfällig",IF(H395-YEAR(TODAY())&lt;=1,"Bald","Trinkreif")))))</f>
        <v/>
      </c>
    </row>
    <row r="396" spans="9:9" x14ac:dyDescent="0.25">
      <c r="I396" s="8" t="str">
        <f>IF(AND(G396="",H396=""),"",IF(AND(G396&lt;&gt;"",YEAR(TODAY())&lt;G396),"Lagern",IF(H396="","Offen",IF(YEAR(TODAY())&gt;H396,"Überfällig",IF(H396-YEAR(TODAY())&lt;=1,"Bald","Trinkreif")))))</f>
        <v/>
      </c>
    </row>
    <row r="397" spans="9:9" x14ac:dyDescent="0.25">
      <c r="I397" s="8" t="str">
        <f>IF(AND(G397="",H397=""),"",IF(AND(G397&lt;&gt;"",YEAR(TODAY())&lt;G397),"Lagern",IF(H397="","Offen",IF(YEAR(TODAY())&gt;H397,"Überfällig",IF(H397-YEAR(TODAY())&lt;=1,"Bald","Trinkreif")))))</f>
        <v/>
      </c>
    </row>
    <row r="398" spans="9:9" x14ac:dyDescent="0.25">
      <c r="I398" s="8" t="str">
        <f>IF(AND(G398="",H398=""),"",IF(AND(G398&lt;&gt;"",YEAR(TODAY())&lt;G398),"Lagern",IF(H398="","Offen",IF(YEAR(TODAY())&gt;H398,"Überfällig",IF(H398-YEAR(TODAY())&lt;=1,"Bald","Trinkreif")))))</f>
        <v/>
      </c>
    </row>
    <row r="399" spans="9:9" x14ac:dyDescent="0.25">
      <c r="I399" s="8" t="str">
        <f>IF(AND(G399="",H399=""),"",IF(AND(G399&lt;&gt;"",YEAR(TODAY())&lt;G399),"Lagern",IF(H399="","Offen",IF(YEAR(TODAY())&gt;H399,"Überfällig",IF(H399-YEAR(TODAY())&lt;=1,"Bald","Trinkreif")))))</f>
        <v/>
      </c>
    </row>
    <row r="400" spans="9:9" x14ac:dyDescent="0.25">
      <c r="I400" s="8" t="str">
        <f>IF(AND(G400="",H400=""),"",IF(AND(G400&lt;&gt;"",YEAR(TODAY())&lt;G400),"Lagern",IF(H400="","Offen",IF(YEAR(TODAY())&gt;H400,"Überfällig",IF(H400-YEAR(TODAY())&lt;=1,"Bald","Trinkreif")))))</f>
        <v/>
      </c>
    </row>
    <row r="401" spans="9:9" x14ac:dyDescent="0.25">
      <c r="I401" s="8" t="str">
        <f>IF(AND(G401="",H401=""),"",IF(AND(G401&lt;&gt;"",YEAR(TODAY())&lt;G401),"Lagern",IF(H401="","Offen",IF(YEAR(TODAY())&gt;H401,"Überfällig",IF(H401-YEAR(TODAY())&lt;=1,"Bald","Trinkreif")))))</f>
        <v/>
      </c>
    </row>
    <row r="402" spans="9:9" x14ac:dyDescent="0.25">
      <c r="I402" s="8" t="str">
        <f>IF(AND(G402="",H402=""),"",IF(AND(G402&lt;&gt;"",YEAR(TODAY())&lt;G402),"Lagern",IF(H402="","Offen",IF(YEAR(TODAY())&gt;H402,"Überfällig",IF(H402-YEAR(TODAY())&lt;=1,"Bald","Trinkreif")))))</f>
        <v/>
      </c>
    </row>
    <row r="403" spans="9:9" x14ac:dyDescent="0.25">
      <c r="I403" s="8" t="str">
        <f>IF(AND(G403="",H403=""),"",IF(AND(G403&lt;&gt;"",YEAR(TODAY())&lt;G403),"Lagern",IF(H403="","Offen",IF(YEAR(TODAY())&gt;H403,"Überfällig",IF(H403-YEAR(TODAY())&lt;=1,"Bald","Trinkreif")))))</f>
        <v/>
      </c>
    </row>
    <row r="404" spans="9:9" x14ac:dyDescent="0.25">
      <c r="I404" s="8" t="str">
        <f>IF(AND(G404="",H404=""),"",IF(AND(G404&lt;&gt;"",YEAR(TODAY())&lt;G404),"Lagern",IF(H404="","Offen",IF(YEAR(TODAY())&gt;H404,"Überfällig",IF(H404-YEAR(TODAY())&lt;=1,"Bald","Trinkreif")))))</f>
        <v/>
      </c>
    </row>
    <row r="405" spans="9:9" x14ac:dyDescent="0.25">
      <c r="I405" s="8" t="str">
        <f>IF(AND(G405="",H405=""),"",IF(AND(G405&lt;&gt;"",YEAR(TODAY())&lt;G405),"Lagern",IF(H405="","Offen",IF(YEAR(TODAY())&gt;H405,"Überfällig",IF(H405-YEAR(TODAY())&lt;=1,"Bald","Trinkreif")))))</f>
        <v/>
      </c>
    </row>
    <row r="406" spans="9:9" x14ac:dyDescent="0.25">
      <c r="I406" s="8" t="str">
        <f>IF(AND(G406="",H406=""),"",IF(AND(G406&lt;&gt;"",YEAR(TODAY())&lt;G406),"Lagern",IF(H406="","Offen",IF(YEAR(TODAY())&gt;H406,"Überfällig",IF(H406-YEAR(TODAY())&lt;=1,"Bald","Trinkreif")))))</f>
        <v/>
      </c>
    </row>
    <row r="407" spans="9:9" x14ac:dyDescent="0.25">
      <c r="I407" s="8" t="str">
        <f>IF(AND(G407="",H407=""),"",IF(AND(G407&lt;&gt;"",YEAR(TODAY())&lt;G407),"Lagern",IF(H407="","Offen",IF(YEAR(TODAY())&gt;H407,"Überfällig",IF(H407-YEAR(TODAY())&lt;=1,"Bald","Trinkreif")))))</f>
        <v/>
      </c>
    </row>
    <row r="408" spans="9:9" x14ac:dyDescent="0.25">
      <c r="I408" s="8" t="str">
        <f>IF(AND(G408="",H408=""),"",IF(AND(G408&lt;&gt;"",YEAR(TODAY())&lt;G408),"Lagern",IF(H408="","Offen",IF(YEAR(TODAY())&gt;H408,"Überfällig",IF(H408-YEAR(TODAY())&lt;=1,"Bald","Trinkreif")))))</f>
        <v/>
      </c>
    </row>
    <row r="409" spans="9:9" x14ac:dyDescent="0.25">
      <c r="I409" s="8" t="str">
        <f>IF(AND(G409="",H409=""),"",IF(AND(G409&lt;&gt;"",YEAR(TODAY())&lt;G409),"Lagern",IF(H409="","Offen",IF(YEAR(TODAY())&gt;H409,"Überfällig",IF(H409-YEAR(TODAY())&lt;=1,"Bald","Trinkreif")))))</f>
        <v/>
      </c>
    </row>
    <row r="410" spans="9:9" x14ac:dyDescent="0.25">
      <c r="I410" s="8" t="str">
        <f>IF(AND(G410="",H410=""),"",IF(AND(G410&lt;&gt;"",YEAR(TODAY())&lt;G410),"Lagern",IF(H410="","Offen",IF(YEAR(TODAY())&gt;H410,"Überfällig",IF(H410-YEAR(TODAY())&lt;=1,"Bald","Trinkreif")))))</f>
        <v/>
      </c>
    </row>
    <row r="411" spans="9:9" x14ac:dyDescent="0.25">
      <c r="I411" s="8" t="str">
        <f>IF(AND(G411="",H411=""),"",IF(AND(G411&lt;&gt;"",YEAR(TODAY())&lt;G411),"Lagern",IF(H411="","Offen",IF(YEAR(TODAY())&gt;H411,"Überfällig",IF(H411-YEAR(TODAY())&lt;=1,"Bald","Trinkreif")))))</f>
        <v/>
      </c>
    </row>
    <row r="412" spans="9:9" x14ac:dyDescent="0.25">
      <c r="I412" s="8" t="str">
        <f>IF(AND(G412="",H412=""),"",IF(AND(G412&lt;&gt;"",YEAR(TODAY())&lt;G412),"Lagern",IF(H412="","Offen",IF(YEAR(TODAY())&gt;H412,"Überfällig",IF(H412-YEAR(TODAY())&lt;=1,"Bald","Trinkreif")))))</f>
        <v/>
      </c>
    </row>
    <row r="413" spans="9:9" x14ac:dyDescent="0.25">
      <c r="I413" s="8" t="str">
        <f>IF(AND(G413="",H413=""),"",IF(AND(G413&lt;&gt;"",YEAR(TODAY())&lt;G413),"Lagern",IF(H413="","Offen",IF(YEAR(TODAY())&gt;H413,"Überfällig",IF(H413-YEAR(TODAY())&lt;=1,"Bald","Trinkreif")))))</f>
        <v/>
      </c>
    </row>
    <row r="414" spans="9:9" x14ac:dyDescent="0.25">
      <c r="I414" s="8" t="str">
        <f>IF(AND(G414="",H414=""),"",IF(AND(G414&lt;&gt;"",YEAR(TODAY())&lt;G414),"Lagern",IF(H414="","Offen",IF(YEAR(TODAY())&gt;H414,"Überfällig",IF(H414-YEAR(TODAY())&lt;=1,"Bald","Trinkreif")))))</f>
        <v/>
      </c>
    </row>
    <row r="415" spans="9:9" x14ac:dyDescent="0.25">
      <c r="I415" s="8" t="str">
        <f>IF(AND(G415="",H415=""),"",IF(AND(G415&lt;&gt;"",YEAR(TODAY())&lt;G415),"Lagern",IF(H415="","Offen",IF(YEAR(TODAY())&gt;H415,"Überfällig",IF(H415-YEAR(TODAY())&lt;=1,"Bald","Trinkreif")))))</f>
        <v/>
      </c>
    </row>
    <row r="416" spans="9:9" x14ac:dyDescent="0.25">
      <c r="I416" s="8" t="str">
        <f>IF(AND(G416="",H416=""),"",IF(AND(G416&lt;&gt;"",YEAR(TODAY())&lt;G416),"Lagern",IF(H416="","Offen",IF(YEAR(TODAY())&gt;H416,"Überfällig",IF(H416-YEAR(TODAY())&lt;=1,"Bald","Trinkreif")))))</f>
        <v/>
      </c>
    </row>
    <row r="417" spans="9:9" x14ac:dyDescent="0.25">
      <c r="I417" s="8" t="str">
        <f>IF(AND(G417="",H417=""),"",IF(AND(G417&lt;&gt;"",YEAR(TODAY())&lt;G417),"Lagern",IF(H417="","Offen",IF(YEAR(TODAY())&gt;H417,"Überfällig",IF(H417-YEAR(TODAY())&lt;=1,"Bald","Trinkreif")))))</f>
        <v/>
      </c>
    </row>
    <row r="418" spans="9:9" x14ac:dyDescent="0.25">
      <c r="I418" s="8" t="str">
        <f>IF(AND(G418="",H418=""),"",IF(AND(G418&lt;&gt;"",YEAR(TODAY())&lt;G418),"Lagern",IF(H418="","Offen",IF(YEAR(TODAY())&gt;H418,"Überfällig",IF(H418-YEAR(TODAY())&lt;=1,"Bald","Trinkreif")))))</f>
        <v/>
      </c>
    </row>
    <row r="419" spans="9:9" x14ac:dyDescent="0.25">
      <c r="I419" s="8" t="str">
        <f>IF(AND(G419="",H419=""),"",IF(AND(G419&lt;&gt;"",YEAR(TODAY())&lt;G419),"Lagern",IF(H419="","Offen",IF(YEAR(TODAY())&gt;H419,"Überfällig",IF(H419-YEAR(TODAY())&lt;=1,"Bald","Trinkreif")))))</f>
        <v/>
      </c>
    </row>
    <row r="420" spans="9:9" x14ac:dyDescent="0.25">
      <c r="I420" s="8" t="str">
        <f>IF(AND(G420="",H420=""),"",IF(AND(G420&lt;&gt;"",YEAR(TODAY())&lt;G420),"Lagern",IF(H420="","Offen",IF(YEAR(TODAY())&gt;H420,"Überfällig",IF(H420-YEAR(TODAY())&lt;=1,"Bald","Trinkreif")))))</f>
        <v/>
      </c>
    </row>
    <row r="421" spans="9:9" x14ac:dyDescent="0.25">
      <c r="I421" s="8" t="str">
        <f>IF(AND(G421="",H421=""),"",IF(AND(G421&lt;&gt;"",YEAR(TODAY())&lt;G421),"Lagern",IF(H421="","Offen",IF(YEAR(TODAY())&gt;H421,"Überfällig",IF(H421-YEAR(TODAY())&lt;=1,"Bald","Trinkreif")))))</f>
        <v/>
      </c>
    </row>
    <row r="422" spans="9:9" x14ac:dyDescent="0.25">
      <c r="I422" s="8" t="str">
        <f>IF(AND(G422="",H422=""),"",IF(AND(G422&lt;&gt;"",YEAR(TODAY())&lt;G422),"Lagern",IF(H422="","Offen",IF(YEAR(TODAY())&gt;H422,"Überfällig",IF(H422-YEAR(TODAY())&lt;=1,"Bald","Trinkreif")))))</f>
        <v/>
      </c>
    </row>
    <row r="423" spans="9:9" x14ac:dyDescent="0.25">
      <c r="I423" s="8" t="str">
        <f>IF(AND(G423="",H423=""),"",IF(AND(G423&lt;&gt;"",YEAR(TODAY())&lt;G423),"Lagern",IF(H423="","Offen",IF(YEAR(TODAY())&gt;H423,"Überfällig",IF(H423-YEAR(TODAY())&lt;=1,"Bald","Trinkreif")))))</f>
        <v/>
      </c>
    </row>
    <row r="424" spans="9:9" x14ac:dyDescent="0.25">
      <c r="I424" s="8" t="str">
        <f>IF(AND(G424="",H424=""),"",IF(AND(G424&lt;&gt;"",YEAR(TODAY())&lt;G424),"Lagern",IF(H424="","Offen",IF(YEAR(TODAY())&gt;H424,"Überfällig",IF(H424-YEAR(TODAY())&lt;=1,"Bald","Trinkreif")))))</f>
        <v/>
      </c>
    </row>
    <row r="425" spans="9:9" x14ac:dyDescent="0.25">
      <c r="I425" s="8" t="str">
        <f>IF(AND(G425="",H425=""),"",IF(AND(G425&lt;&gt;"",YEAR(TODAY())&lt;G425),"Lagern",IF(H425="","Offen",IF(YEAR(TODAY())&gt;H425,"Überfällig",IF(H425-YEAR(TODAY())&lt;=1,"Bald","Trinkreif")))))</f>
        <v/>
      </c>
    </row>
    <row r="426" spans="9:9" x14ac:dyDescent="0.25">
      <c r="I426" s="8" t="str">
        <f>IF(AND(G426="",H426=""),"",IF(AND(G426&lt;&gt;"",YEAR(TODAY())&lt;G426),"Lagern",IF(H426="","Offen",IF(YEAR(TODAY())&gt;H426,"Überfällig",IF(H426-YEAR(TODAY())&lt;=1,"Bald","Trinkreif")))))</f>
        <v/>
      </c>
    </row>
    <row r="427" spans="9:9" x14ac:dyDescent="0.25">
      <c r="I427" s="8" t="str">
        <f>IF(AND(G427="",H427=""),"",IF(AND(G427&lt;&gt;"",YEAR(TODAY())&lt;G427),"Lagern",IF(H427="","Offen",IF(YEAR(TODAY())&gt;H427,"Überfällig",IF(H427-YEAR(TODAY())&lt;=1,"Bald","Trinkreif")))))</f>
        <v/>
      </c>
    </row>
    <row r="428" spans="9:9" x14ac:dyDescent="0.25">
      <c r="I428" s="8" t="str">
        <f>IF(AND(G428="",H428=""),"",IF(AND(G428&lt;&gt;"",YEAR(TODAY())&lt;G428),"Lagern",IF(H428="","Offen",IF(YEAR(TODAY())&gt;H428,"Überfällig",IF(H428-YEAR(TODAY())&lt;=1,"Bald","Trinkreif")))))</f>
        <v/>
      </c>
    </row>
    <row r="429" spans="9:9" x14ac:dyDescent="0.25">
      <c r="I429" s="8" t="str">
        <f>IF(AND(G429="",H429=""),"",IF(AND(G429&lt;&gt;"",YEAR(TODAY())&lt;G429),"Lagern",IF(H429="","Offen",IF(YEAR(TODAY())&gt;H429,"Überfällig",IF(H429-YEAR(TODAY())&lt;=1,"Bald","Trinkreif")))))</f>
        <v/>
      </c>
    </row>
    <row r="430" spans="9:9" x14ac:dyDescent="0.25">
      <c r="I430" s="8" t="str">
        <f>IF(AND(G430="",H430=""),"",IF(AND(G430&lt;&gt;"",YEAR(TODAY())&lt;G430),"Lagern",IF(H430="","Offen",IF(YEAR(TODAY())&gt;H430,"Überfällig",IF(H430-YEAR(TODAY())&lt;=1,"Bald","Trinkreif")))))</f>
        <v/>
      </c>
    </row>
    <row r="431" spans="9:9" x14ac:dyDescent="0.25">
      <c r="I431" s="8" t="str">
        <f>IF(AND(G431="",H431=""),"",IF(AND(G431&lt;&gt;"",YEAR(TODAY())&lt;G431),"Lagern",IF(H431="","Offen",IF(YEAR(TODAY())&gt;H431,"Überfällig",IF(H431-YEAR(TODAY())&lt;=1,"Bald","Trinkreif")))))</f>
        <v/>
      </c>
    </row>
    <row r="432" spans="9:9" x14ac:dyDescent="0.25">
      <c r="I432" s="8" t="str">
        <f>IF(AND(G432="",H432=""),"",IF(AND(G432&lt;&gt;"",YEAR(TODAY())&lt;G432),"Lagern",IF(H432="","Offen",IF(YEAR(TODAY())&gt;H432,"Überfällig",IF(H432-YEAR(TODAY())&lt;=1,"Bald","Trinkreif")))))</f>
        <v/>
      </c>
    </row>
    <row r="433" spans="9:9" x14ac:dyDescent="0.25">
      <c r="I433" s="8" t="str">
        <f>IF(AND(G433="",H433=""),"",IF(AND(G433&lt;&gt;"",YEAR(TODAY())&lt;G433),"Lagern",IF(H433="","Offen",IF(YEAR(TODAY())&gt;H433,"Überfällig",IF(H433-YEAR(TODAY())&lt;=1,"Bald","Trinkreif")))))</f>
        <v/>
      </c>
    </row>
    <row r="434" spans="9:9" x14ac:dyDescent="0.25">
      <c r="I434" s="8" t="str">
        <f>IF(AND(G434="",H434=""),"",IF(AND(G434&lt;&gt;"",YEAR(TODAY())&lt;G434),"Lagern",IF(H434="","Offen",IF(YEAR(TODAY())&gt;H434,"Überfällig",IF(H434-YEAR(TODAY())&lt;=1,"Bald","Trinkreif")))))</f>
        <v/>
      </c>
    </row>
    <row r="435" spans="9:9" x14ac:dyDescent="0.25">
      <c r="I435" s="8" t="str">
        <f>IF(AND(G435="",H435=""),"",IF(AND(G435&lt;&gt;"",YEAR(TODAY())&lt;G435),"Lagern",IF(H435="","Offen",IF(YEAR(TODAY())&gt;H435,"Überfällig",IF(H435-YEAR(TODAY())&lt;=1,"Bald","Trinkreif")))))</f>
        <v/>
      </c>
    </row>
    <row r="436" spans="9:9" x14ac:dyDescent="0.25">
      <c r="I436" s="8" t="str">
        <f>IF(AND(G436="",H436=""),"",IF(AND(G436&lt;&gt;"",YEAR(TODAY())&lt;G436),"Lagern",IF(H436="","Offen",IF(YEAR(TODAY())&gt;H436,"Überfällig",IF(H436-YEAR(TODAY())&lt;=1,"Bald","Trinkreif")))))</f>
        <v/>
      </c>
    </row>
    <row r="437" spans="9:9" x14ac:dyDescent="0.25">
      <c r="I437" s="8" t="str">
        <f>IF(AND(G437="",H437=""),"",IF(AND(G437&lt;&gt;"",YEAR(TODAY())&lt;G437),"Lagern",IF(H437="","Offen",IF(YEAR(TODAY())&gt;H437,"Überfällig",IF(H437-YEAR(TODAY())&lt;=1,"Bald","Trinkreif")))))</f>
        <v/>
      </c>
    </row>
    <row r="438" spans="9:9" x14ac:dyDescent="0.25">
      <c r="I438" s="8" t="str">
        <f>IF(AND(G438="",H438=""),"",IF(AND(G438&lt;&gt;"",YEAR(TODAY())&lt;G438),"Lagern",IF(H438="","Offen",IF(YEAR(TODAY())&gt;H438,"Überfällig",IF(H438-YEAR(TODAY())&lt;=1,"Bald","Trinkreif")))))</f>
        <v/>
      </c>
    </row>
    <row r="439" spans="9:9" x14ac:dyDescent="0.25">
      <c r="I439" s="8" t="str">
        <f>IF(AND(G439="",H439=""),"",IF(AND(G439&lt;&gt;"",YEAR(TODAY())&lt;G439),"Lagern",IF(H439="","Offen",IF(YEAR(TODAY())&gt;H439,"Überfällig",IF(H439-YEAR(TODAY())&lt;=1,"Bald","Trinkreif")))))</f>
        <v/>
      </c>
    </row>
    <row r="440" spans="9:9" x14ac:dyDescent="0.25">
      <c r="I440" s="8" t="str">
        <f>IF(AND(G440="",H440=""),"",IF(AND(G440&lt;&gt;"",YEAR(TODAY())&lt;G440),"Lagern",IF(H440="","Offen",IF(YEAR(TODAY())&gt;H440,"Überfällig",IF(H440-YEAR(TODAY())&lt;=1,"Bald","Trinkreif")))))</f>
        <v/>
      </c>
    </row>
    <row r="441" spans="9:9" x14ac:dyDescent="0.25">
      <c r="I441" s="8" t="str">
        <f>IF(AND(G441="",H441=""),"",IF(AND(G441&lt;&gt;"",YEAR(TODAY())&lt;G441),"Lagern",IF(H441="","Offen",IF(YEAR(TODAY())&gt;H441,"Überfällig",IF(H441-YEAR(TODAY())&lt;=1,"Bald","Trinkreif")))))</f>
        <v/>
      </c>
    </row>
    <row r="442" spans="9:9" x14ac:dyDescent="0.25">
      <c r="I442" s="8" t="str">
        <f>IF(AND(G442="",H442=""),"",IF(AND(G442&lt;&gt;"",YEAR(TODAY())&lt;G442),"Lagern",IF(H442="","Offen",IF(YEAR(TODAY())&gt;H442,"Überfällig",IF(H442-YEAR(TODAY())&lt;=1,"Bald","Trinkreif")))))</f>
        <v/>
      </c>
    </row>
    <row r="443" spans="9:9" x14ac:dyDescent="0.25">
      <c r="I443" s="8" t="str">
        <f>IF(AND(G443="",H443=""),"",IF(AND(G443&lt;&gt;"",YEAR(TODAY())&lt;G443),"Lagern",IF(H443="","Offen",IF(YEAR(TODAY())&gt;H443,"Überfällig",IF(H443-YEAR(TODAY())&lt;=1,"Bald","Trinkreif")))))</f>
        <v/>
      </c>
    </row>
    <row r="444" spans="9:9" x14ac:dyDescent="0.25">
      <c r="I444" s="8" t="str">
        <f>IF(AND(G444="",H444=""),"",IF(AND(G444&lt;&gt;"",YEAR(TODAY())&lt;G444),"Lagern",IF(H444="","Offen",IF(YEAR(TODAY())&gt;H444,"Überfällig",IF(H444-YEAR(TODAY())&lt;=1,"Bald","Trinkreif")))))</f>
        <v/>
      </c>
    </row>
    <row r="445" spans="9:9" x14ac:dyDescent="0.25">
      <c r="I445" s="8" t="str">
        <f>IF(AND(G445="",H445=""),"",IF(AND(G445&lt;&gt;"",YEAR(TODAY())&lt;G445),"Lagern",IF(H445="","Offen",IF(YEAR(TODAY())&gt;H445,"Überfällig",IF(H445-YEAR(TODAY())&lt;=1,"Bald","Trinkreif")))))</f>
        <v/>
      </c>
    </row>
    <row r="446" spans="9:9" x14ac:dyDescent="0.25">
      <c r="I446" s="8" t="str">
        <f>IF(AND(G446="",H446=""),"",IF(AND(G446&lt;&gt;"",YEAR(TODAY())&lt;G446),"Lagern",IF(H446="","Offen",IF(YEAR(TODAY())&gt;H446,"Überfällig",IF(H446-YEAR(TODAY())&lt;=1,"Bald","Trinkreif")))))</f>
        <v/>
      </c>
    </row>
    <row r="447" spans="9:9" x14ac:dyDescent="0.25">
      <c r="I447" s="8" t="str">
        <f>IF(AND(G447="",H447=""),"",IF(AND(G447&lt;&gt;"",YEAR(TODAY())&lt;G447),"Lagern",IF(H447="","Offen",IF(YEAR(TODAY())&gt;H447,"Überfällig",IF(H447-YEAR(TODAY())&lt;=1,"Bald","Trinkreif")))))</f>
        <v/>
      </c>
    </row>
    <row r="448" spans="9:9" x14ac:dyDescent="0.25">
      <c r="I448" s="8" t="str">
        <f>IF(AND(G448="",H448=""),"",IF(AND(G448&lt;&gt;"",YEAR(TODAY())&lt;G448),"Lagern",IF(H448="","Offen",IF(YEAR(TODAY())&gt;H448,"Überfällig",IF(H448-YEAR(TODAY())&lt;=1,"Bald","Trinkreif")))))</f>
        <v/>
      </c>
    </row>
    <row r="449" spans="9:9" x14ac:dyDescent="0.25">
      <c r="I449" s="8" t="str">
        <f>IF(AND(G449="",H449=""),"",IF(AND(G449&lt;&gt;"",YEAR(TODAY())&lt;G449),"Lagern",IF(H449="","Offen",IF(YEAR(TODAY())&gt;H449,"Überfällig",IF(H449-YEAR(TODAY())&lt;=1,"Bald","Trinkreif")))))</f>
        <v/>
      </c>
    </row>
    <row r="450" spans="9:9" x14ac:dyDescent="0.25">
      <c r="I450" s="8" t="str">
        <f>IF(AND(G450="",H450=""),"",IF(AND(G450&lt;&gt;"",YEAR(TODAY())&lt;G450),"Lagern",IF(H450="","Offen",IF(YEAR(TODAY())&gt;H450,"Überfällig",IF(H450-YEAR(TODAY())&lt;=1,"Bald","Trinkreif")))))</f>
        <v/>
      </c>
    </row>
    <row r="451" spans="9:9" x14ac:dyDescent="0.25">
      <c r="I451" s="8" t="str">
        <f>IF(AND(G451="",H451=""),"",IF(AND(G451&lt;&gt;"",YEAR(TODAY())&lt;G451),"Lagern",IF(H451="","Offen",IF(YEAR(TODAY())&gt;H451,"Überfällig",IF(H451-YEAR(TODAY())&lt;=1,"Bald","Trinkreif")))))</f>
        <v/>
      </c>
    </row>
    <row r="452" spans="9:9" x14ac:dyDescent="0.25">
      <c r="I452" s="8" t="str">
        <f>IF(AND(G452="",H452=""),"",IF(AND(G452&lt;&gt;"",YEAR(TODAY())&lt;G452),"Lagern",IF(H452="","Offen",IF(YEAR(TODAY())&gt;H452,"Überfällig",IF(H452-YEAR(TODAY())&lt;=1,"Bald","Trinkreif")))))</f>
        <v/>
      </c>
    </row>
    <row r="453" spans="9:9" x14ac:dyDescent="0.25">
      <c r="I453" s="8" t="str">
        <f>IF(AND(G453="",H453=""),"",IF(AND(G453&lt;&gt;"",YEAR(TODAY())&lt;G453),"Lagern",IF(H453="","Offen",IF(YEAR(TODAY())&gt;H453,"Überfällig",IF(H453-YEAR(TODAY())&lt;=1,"Bald","Trinkreif")))))</f>
        <v/>
      </c>
    </row>
    <row r="454" spans="9:9" x14ac:dyDescent="0.25">
      <c r="I454" s="8" t="str">
        <f>IF(AND(G454="",H454=""),"",IF(AND(G454&lt;&gt;"",YEAR(TODAY())&lt;G454),"Lagern",IF(H454="","Offen",IF(YEAR(TODAY())&gt;H454,"Überfällig",IF(H454-YEAR(TODAY())&lt;=1,"Bald","Trinkreif")))))</f>
        <v/>
      </c>
    </row>
    <row r="455" spans="9:9" x14ac:dyDescent="0.25">
      <c r="I455" s="8" t="str">
        <f>IF(AND(G455="",H455=""),"",IF(AND(G455&lt;&gt;"",YEAR(TODAY())&lt;G455),"Lagern",IF(H455="","Offen",IF(YEAR(TODAY())&gt;H455,"Überfällig",IF(H455-YEAR(TODAY())&lt;=1,"Bald","Trinkreif")))))</f>
        <v/>
      </c>
    </row>
    <row r="456" spans="9:9" x14ac:dyDescent="0.25">
      <c r="I456" s="8" t="str">
        <f>IF(AND(G456="",H456=""),"",IF(AND(G456&lt;&gt;"",YEAR(TODAY())&lt;G456),"Lagern",IF(H456="","Offen",IF(YEAR(TODAY())&gt;H456,"Überfällig",IF(H456-YEAR(TODAY())&lt;=1,"Bald","Trinkreif")))))</f>
        <v/>
      </c>
    </row>
    <row r="457" spans="9:9" x14ac:dyDescent="0.25">
      <c r="I457" s="8" t="str">
        <f>IF(AND(G457="",H457=""),"",IF(AND(G457&lt;&gt;"",YEAR(TODAY())&lt;G457),"Lagern",IF(H457="","Offen",IF(YEAR(TODAY())&gt;H457,"Überfällig",IF(H457-YEAR(TODAY())&lt;=1,"Bald","Trinkreif")))))</f>
        <v/>
      </c>
    </row>
    <row r="458" spans="9:9" x14ac:dyDescent="0.25">
      <c r="I458" s="8" t="str">
        <f>IF(AND(G458="",H458=""),"",IF(AND(G458&lt;&gt;"",YEAR(TODAY())&lt;G458),"Lagern",IF(H458="","Offen",IF(YEAR(TODAY())&gt;H458,"Überfällig",IF(H458-YEAR(TODAY())&lt;=1,"Bald","Trinkreif")))))</f>
        <v/>
      </c>
    </row>
    <row r="459" spans="9:9" x14ac:dyDescent="0.25">
      <c r="I459" s="8" t="str">
        <f>IF(AND(G459="",H459=""),"",IF(AND(G459&lt;&gt;"",YEAR(TODAY())&lt;G459),"Lagern",IF(H459="","Offen",IF(YEAR(TODAY())&gt;H459,"Überfällig",IF(H459-YEAR(TODAY())&lt;=1,"Bald","Trinkreif")))))</f>
        <v/>
      </c>
    </row>
    <row r="460" spans="9:9" x14ac:dyDescent="0.25">
      <c r="I460" s="8" t="str">
        <f>IF(AND(G460="",H460=""),"",IF(AND(G460&lt;&gt;"",YEAR(TODAY())&lt;G460),"Lagern",IF(H460="","Offen",IF(YEAR(TODAY())&gt;H460,"Überfällig",IF(H460-YEAR(TODAY())&lt;=1,"Bald","Trinkreif")))))</f>
        <v/>
      </c>
    </row>
    <row r="461" spans="9:9" x14ac:dyDescent="0.25">
      <c r="I461" s="8" t="str">
        <f>IF(AND(G461="",H461=""),"",IF(AND(G461&lt;&gt;"",YEAR(TODAY())&lt;G461),"Lagern",IF(H461="","Offen",IF(YEAR(TODAY())&gt;H461,"Überfällig",IF(H461-YEAR(TODAY())&lt;=1,"Bald","Trinkreif")))))</f>
        <v/>
      </c>
    </row>
    <row r="462" spans="9:9" x14ac:dyDescent="0.25">
      <c r="I462" s="8" t="str">
        <f>IF(AND(G462="",H462=""),"",IF(AND(G462&lt;&gt;"",YEAR(TODAY())&lt;G462),"Lagern",IF(H462="","Offen",IF(YEAR(TODAY())&gt;H462,"Überfällig",IF(H462-YEAR(TODAY())&lt;=1,"Bald","Trinkreif")))))</f>
        <v/>
      </c>
    </row>
    <row r="463" spans="9:9" x14ac:dyDescent="0.25">
      <c r="I463" s="8" t="str">
        <f>IF(AND(G463="",H463=""),"",IF(AND(G463&lt;&gt;"",YEAR(TODAY())&lt;G463),"Lagern",IF(H463="","Offen",IF(YEAR(TODAY())&gt;H463,"Überfällig",IF(H463-YEAR(TODAY())&lt;=1,"Bald","Trinkreif")))))</f>
        <v/>
      </c>
    </row>
    <row r="464" spans="9:9" x14ac:dyDescent="0.25">
      <c r="I464" s="8" t="str">
        <f>IF(AND(G464="",H464=""),"",IF(AND(G464&lt;&gt;"",YEAR(TODAY())&lt;G464),"Lagern",IF(H464="","Offen",IF(YEAR(TODAY())&gt;H464,"Überfällig",IF(H464-YEAR(TODAY())&lt;=1,"Bald","Trinkreif")))))</f>
        <v/>
      </c>
    </row>
    <row r="465" spans="9:9" x14ac:dyDescent="0.25">
      <c r="I465" s="8" t="str">
        <f>IF(AND(G465="",H465=""),"",IF(AND(G465&lt;&gt;"",YEAR(TODAY())&lt;G465),"Lagern",IF(H465="","Offen",IF(YEAR(TODAY())&gt;H465,"Überfällig",IF(H465-YEAR(TODAY())&lt;=1,"Bald","Trinkreif")))))</f>
        <v/>
      </c>
    </row>
    <row r="466" spans="9:9" x14ac:dyDescent="0.25">
      <c r="I466" s="8" t="str">
        <f>IF(AND(G466="",H466=""),"",IF(AND(G466&lt;&gt;"",YEAR(TODAY())&lt;G466),"Lagern",IF(H466="","Offen",IF(YEAR(TODAY())&gt;H466,"Überfällig",IF(H466-YEAR(TODAY())&lt;=1,"Bald","Trinkreif")))))</f>
        <v/>
      </c>
    </row>
    <row r="467" spans="9:9" x14ac:dyDescent="0.25">
      <c r="I467" s="8" t="str">
        <f>IF(AND(G467="",H467=""),"",IF(AND(G467&lt;&gt;"",YEAR(TODAY())&lt;G467),"Lagern",IF(H467="","Offen",IF(YEAR(TODAY())&gt;H467,"Überfällig",IF(H467-YEAR(TODAY())&lt;=1,"Bald","Trinkreif")))))</f>
        <v/>
      </c>
    </row>
    <row r="468" spans="9:9" x14ac:dyDescent="0.25">
      <c r="I468" s="8" t="str">
        <f>IF(AND(G468="",H468=""),"",IF(AND(G468&lt;&gt;"",YEAR(TODAY())&lt;G468),"Lagern",IF(H468="","Offen",IF(YEAR(TODAY())&gt;H468,"Überfällig",IF(H468-YEAR(TODAY())&lt;=1,"Bald","Trinkreif")))))</f>
        <v/>
      </c>
    </row>
    <row r="469" spans="9:9" x14ac:dyDescent="0.25">
      <c r="I469" s="8" t="str">
        <f>IF(AND(G469="",H469=""),"",IF(AND(G469&lt;&gt;"",YEAR(TODAY())&lt;G469),"Lagern",IF(H469="","Offen",IF(YEAR(TODAY())&gt;H469,"Überfällig",IF(H469-YEAR(TODAY())&lt;=1,"Bald","Trinkreif")))))</f>
        <v/>
      </c>
    </row>
    <row r="470" spans="9:9" x14ac:dyDescent="0.25">
      <c r="I470" s="8" t="str">
        <f>IF(AND(G470="",H470=""),"",IF(AND(G470&lt;&gt;"",YEAR(TODAY())&lt;G470),"Lagern",IF(H470="","Offen",IF(YEAR(TODAY())&gt;H470,"Überfällig",IF(H470-YEAR(TODAY())&lt;=1,"Bald","Trinkreif")))))</f>
        <v/>
      </c>
    </row>
    <row r="471" spans="9:9" x14ac:dyDescent="0.25">
      <c r="I471" s="8" t="str">
        <f>IF(AND(G471="",H471=""),"",IF(AND(G471&lt;&gt;"",YEAR(TODAY())&lt;G471),"Lagern",IF(H471="","Offen",IF(YEAR(TODAY())&gt;H471,"Überfällig",IF(H471-YEAR(TODAY())&lt;=1,"Bald","Trinkreif")))))</f>
        <v/>
      </c>
    </row>
    <row r="472" spans="9:9" x14ac:dyDescent="0.25">
      <c r="I472" s="8" t="str">
        <f>IF(AND(G472="",H472=""),"",IF(AND(G472&lt;&gt;"",YEAR(TODAY())&lt;G472),"Lagern",IF(H472="","Offen",IF(YEAR(TODAY())&gt;H472,"Überfällig",IF(H472-YEAR(TODAY())&lt;=1,"Bald","Trinkreif")))))</f>
        <v/>
      </c>
    </row>
    <row r="473" spans="9:9" x14ac:dyDescent="0.25">
      <c r="I473" s="8" t="str">
        <f>IF(AND(G473="",H473=""),"",IF(AND(G473&lt;&gt;"",YEAR(TODAY())&lt;G473),"Lagern",IF(H473="","Offen",IF(YEAR(TODAY())&gt;H473,"Überfällig",IF(H473-YEAR(TODAY())&lt;=1,"Bald","Trinkreif")))))</f>
        <v/>
      </c>
    </row>
    <row r="474" spans="9:9" x14ac:dyDescent="0.25">
      <c r="I474" s="8" t="str">
        <f>IF(AND(G474="",H474=""),"",IF(AND(G474&lt;&gt;"",YEAR(TODAY())&lt;G474),"Lagern",IF(H474="","Offen",IF(YEAR(TODAY())&gt;H474,"Überfällig",IF(H474-YEAR(TODAY())&lt;=1,"Bald","Trinkreif")))))</f>
        <v/>
      </c>
    </row>
    <row r="475" spans="9:9" x14ac:dyDescent="0.25">
      <c r="I475" s="8" t="str">
        <f>IF(AND(G475="",H475=""),"",IF(AND(G475&lt;&gt;"",YEAR(TODAY())&lt;G475),"Lagern",IF(H475="","Offen",IF(YEAR(TODAY())&gt;H475,"Überfällig",IF(H475-YEAR(TODAY())&lt;=1,"Bald","Trinkreif")))))</f>
        <v/>
      </c>
    </row>
    <row r="476" spans="9:9" x14ac:dyDescent="0.25">
      <c r="I476" s="8" t="str">
        <f>IF(AND(G476="",H476=""),"",IF(AND(G476&lt;&gt;"",YEAR(TODAY())&lt;G476),"Lagern",IF(H476="","Offen",IF(YEAR(TODAY())&gt;H476,"Überfällig",IF(H476-YEAR(TODAY())&lt;=1,"Bald","Trinkreif")))))</f>
        <v/>
      </c>
    </row>
    <row r="477" spans="9:9" x14ac:dyDescent="0.25">
      <c r="I477" s="8" t="str">
        <f>IF(AND(G477="",H477=""),"",IF(AND(G477&lt;&gt;"",YEAR(TODAY())&lt;G477),"Lagern",IF(H477="","Offen",IF(YEAR(TODAY())&gt;H477,"Überfällig",IF(H477-YEAR(TODAY())&lt;=1,"Bald","Trinkreif")))))</f>
        <v/>
      </c>
    </row>
    <row r="478" spans="9:9" x14ac:dyDescent="0.25">
      <c r="I478" s="8" t="str">
        <f>IF(AND(G478="",H478=""),"",IF(AND(G478&lt;&gt;"",YEAR(TODAY())&lt;G478),"Lagern",IF(H478="","Offen",IF(YEAR(TODAY())&gt;H478,"Überfällig",IF(H478-YEAR(TODAY())&lt;=1,"Bald","Trinkreif")))))</f>
        <v/>
      </c>
    </row>
    <row r="479" spans="9:9" x14ac:dyDescent="0.25">
      <c r="I479" s="8" t="str">
        <f>IF(AND(G479="",H479=""),"",IF(AND(G479&lt;&gt;"",YEAR(TODAY())&lt;G479),"Lagern",IF(H479="","Offen",IF(YEAR(TODAY())&gt;H479,"Überfällig",IF(H479-YEAR(TODAY())&lt;=1,"Bald","Trinkreif")))))</f>
        <v/>
      </c>
    </row>
    <row r="480" spans="9:9" x14ac:dyDescent="0.25">
      <c r="I480" s="8" t="str">
        <f>IF(AND(G480="",H480=""),"",IF(AND(G480&lt;&gt;"",YEAR(TODAY())&lt;G480),"Lagern",IF(H480="","Offen",IF(YEAR(TODAY())&gt;H480,"Überfällig",IF(H480-YEAR(TODAY())&lt;=1,"Bald","Trinkreif")))))</f>
        <v/>
      </c>
    </row>
    <row r="481" spans="9:9" x14ac:dyDescent="0.25">
      <c r="I481" s="8" t="str">
        <f>IF(AND(G481="",H481=""),"",IF(AND(G481&lt;&gt;"",YEAR(TODAY())&lt;G481),"Lagern",IF(H481="","Offen",IF(YEAR(TODAY())&gt;H481,"Überfällig",IF(H481-YEAR(TODAY())&lt;=1,"Bald","Trinkreif")))))</f>
        <v/>
      </c>
    </row>
    <row r="482" spans="9:9" x14ac:dyDescent="0.25">
      <c r="I482" s="8" t="str">
        <f>IF(AND(G482="",H482=""),"",IF(AND(G482&lt;&gt;"",YEAR(TODAY())&lt;G482),"Lagern",IF(H482="","Offen",IF(YEAR(TODAY())&gt;H482,"Überfällig",IF(H482-YEAR(TODAY())&lt;=1,"Bald","Trinkreif")))))</f>
        <v/>
      </c>
    </row>
    <row r="483" spans="9:9" x14ac:dyDescent="0.25">
      <c r="I483" s="8" t="str">
        <f>IF(AND(G483="",H483=""),"",IF(AND(G483&lt;&gt;"",YEAR(TODAY())&lt;G483),"Lagern",IF(H483="","Offen",IF(YEAR(TODAY())&gt;H483,"Überfällig",IF(H483-YEAR(TODAY())&lt;=1,"Bald","Trinkreif")))))</f>
        <v/>
      </c>
    </row>
    <row r="484" spans="9:9" x14ac:dyDescent="0.25">
      <c r="I484" s="8" t="str">
        <f>IF(AND(G484="",H484=""),"",IF(AND(G484&lt;&gt;"",YEAR(TODAY())&lt;G484),"Lagern",IF(H484="","Offen",IF(YEAR(TODAY())&gt;H484,"Überfällig",IF(H484-YEAR(TODAY())&lt;=1,"Bald","Trinkreif")))))</f>
        <v/>
      </c>
    </row>
    <row r="485" spans="9:9" x14ac:dyDescent="0.25">
      <c r="I485" s="8" t="str">
        <f>IF(AND(G485="",H485=""),"",IF(AND(G485&lt;&gt;"",YEAR(TODAY())&lt;G485),"Lagern",IF(H485="","Offen",IF(YEAR(TODAY())&gt;H485,"Überfällig",IF(H485-YEAR(TODAY())&lt;=1,"Bald","Trinkreif")))))</f>
        <v/>
      </c>
    </row>
    <row r="486" spans="9:9" x14ac:dyDescent="0.25">
      <c r="I486" s="8" t="str">
        <f>IF(AND(G486="",H486=""),"",IF(AND(G486&lt;&gt;"",YEAR(TODAY())&lt;G486),"Lagern",IF(H486="","Offen",IF(YEAR(TODAY())&gt;H486,"Überfällig",IF(H486-YEAR(TODAY())&lt;=1,"Bald","Trinkreif")))))</f>
        <v/>
      </c>
    </row>
    <row r="487" spans="9:9" x14ac:dyDescent="0.25">
      <c r="I487" s="8" t="str">
        <f>IF(AND(G487="",H487=""),"",IF(AND(G487&lt;&gt;"",YEAR(TODAY())&lt;G487),"Lagern",IF(H487="","Offen",IF(YEAR(TODAY())&gt;H487,"Überfällig",IF(H487-YEAR(TODAY())&lt;=1,"Bald","Trinkreif")))))</f>
        <v/>
      </c>
    </row>
    <row r="488" spans="9:9" x14ac:dyDescent="0.25">
      <c r="I488" s="8" t="str">
        <f>IF(AND(G488="",H488=""),"",IF(AND(G488&lt;&gt;"",YEAR(TODAY())&lt;G488),"Lagern",IF(H488="","Offen",IF(YEAR(TODAY())&gt;H488,"Überfällig",IF(H488-YEAR(TODAY())&lt;=1,"Bald","Trinkreif")))))</f>
        <v/>
      </c>
    </row>
    <row r="489" spans="9:9" x14ac:dyDescent="0.25">
      <c r="I489" s="8" t="str">
        <f>IF(AND(G489="",H489=""),"",IF(AND(G489&lt;&gt;"",YEAR(TODAY())&lt;G489),"Lagern",IF(H489="","Offen",IF(YEAR(TODAY())&gt;H489,"Überfällig",IF(H489-YEAR(TODAY())&lt;=1,"Bald","Trinkreif")))))</f>
        <v/>
      </c>
    </row>
    <row r="490" spans="9:9" x14ac:dyDescent="0.25">
      <c r="I490" s="8" t="str">
        <f>IF(AND(G490="",H490=""),"",IF(AND(G490&lt;&gt;"",YEAR(TODAY())&lt;G490),"Lagern",IF(H490="","Offen",IF(YEAR(TODAY())&gt;H490,"Überfällig",IF(H490-YEAR(TODAY())&lt;=1,"Bald","Trinkreif")))))</f>
        <v/>
      </c>
    </row>
    <row r="491" spans="9:9" x14ac:dyDescent="0.25">
      <c r="I491" s="8" t="str">
        <f>IF(AND(G491="",H491=""),"",IF(AND(G491&lt;&gt;"",YEAR(TODAY())&lt;G491),"Lagern",IF(H491="","Offen",IF(YEAR(TODAY())&gt;H491,"Überfällig",IF(H491-YEAR(TODAY())&lt;=1,"Bald","Trinkreif")))))</f>
        <v/>
      </c>
    </row>
    <row r="492" spans="9:9" x14ac:dyDescent="0.25">
      <c r="I492" s="8" t="str">
        <f>IF(AND(G492="",H492=""),"",IF(AND(G492&lt;&gt;"",YEAR(TODAY())&lt;G492),"Lagern",IF(H492="","Offen",IF(YEAR(TODAY())&gt;H492,"Überfällig",IF(H492-YEAR(TODAY())&lt;=1,"Bald","Trinkreif")))))</f>
        <v/>
      </c>
    </row>
    <row r="493" spans="9:9" x14ac:dyDescent="0.25">
      <c r="I493" s="8" t="str">
        <f>IF(AND(G493="",H493=""),"",IF(AND(G493&lt;&gt;"",YEAR(TODAY())&lt;G493),"Lagern",IF(H493="","Offen",IF(YEAR(TODAY())&gt;H493,"Überfällig",IF(H493-YEAR(TODAY())&lt;=1,"Bald","Trinkreif")))))</f>
        <v/>
      </c>
    </row>
    <row r="494" spans="9:9" x14ac:dyDescent="0.25">
      <c r="I494" s="8" t="str">
        <f>IF(AND(G494="",H494=""),"",IF(AND(G494&lt;&gt;"",YEAR(TODAY())&lt;G494),"Lagern",IF(H494="","Offen",IF(YEAR(TODAY())&gt;H494,"Überfällig",IF(H494-YEAR(TODAY())&lt;=1,"Bald","Trinkreif")))))</f>
        <v/>
      </c>
    </row>
    <row r="495" spans="9:9" x14ac:dyDescent="0.25">
      <c r="I495" s="8" t="str">
        <f>IF(AND(G495="",H495=""),"",IF(AND(G495&lt;&gt;"",YEAR(TODAY())&lt;G495),"Lagern",IF(H495="","Offen",IF(YEAR(TODAY())&gt;H495,"Überfällig",IF(H495-YEAR(TODAY())&lt;=1,"Bald","Trinkreif")))))</f>
        <v/>
      </c>
    </row>
    <row r="496" spans="9:9" x14ac:dyDescent="0.25">
      <c r="I496" s="8" t="str">
        <f>IF(AND(G496="",H496=""),"",IF(AND(G496&lt;&gt;"",YEAR(TODAY())&lt;G496),"Lagern",IF(H496="","Offen",IF(YEAR(TODAY())&gt;H496,"Überfällig",IF(H496-YEAR(TODAY())&lt;=1,"Bald","Trinkreif")))))</f>
        <v/>
      </c>
    </row>
    <row r="497" spans="9:9" x14ac:dyDescent="0.25">
      <c r="I497" s="8" t="str">
        <f>IF(AND(G497="",H497=""),"",IF(AND(G497&lt;&gt;"",YEAR(TODAY())&lt;G497),"Lagern",IF(H497="","Offen",IF(YEAR(TODAY())&gt;H497,"Überfällig",IF(H497-YEAR(TODAY())&lt;=1,"Bald","Trinkreif")))))</f>
        <v/>
      </c>
    </row>
    <row r="498" spans="9:9" x14ac:dyDescent="0.25">
      <c r="I498" s="8" t="str">
        <f>IF(AND(G498="",H498=""),"",IF(AND(G498&lt;&gt;"",YEAR(TODAY())&lt;G498),"Lagern",IF(H498="","Offen",IF(YEAR(TODAY())&gt;H498,"Überfällig",IF(H498-YEAR(TODAY())&lt;=1,"Bald","Trinkreif")))))</f>
        <v/>
      </c>
    </row>
    <row r="499" spans="9:9" x14ac:dyDescent="0.25">
      <c r="I499" s="8" t="str">
        <f>IF(AND(G499="",H499=""),"",IF(AND(G499&lt;&gt;"",YEAR(TODAY())&lt;G499),"Lagern",IF(H499="","Offen",IF(YEAR(TODAY())&gt;H499,"Überfällig",IF(H499-YEAR(TODAY())&lt;=1,"Bald","Trinkreif")))))</f>
        <v/>
      </c>
    </row>
    <row r="500" spans="9:9" x14ac:dyDescent="0.25">
      <c r="I500" s="8" t="str">
        <f>IF(AND(G500="",H500=""),"",IF(AND(G500&lt;&gt;"",YEAR(TODAY())&lt;G500),"Lagern",IF(H500="","Offen",IF(YEAR(TODAY())&gt;H500,"Überfällig",IF(H500-YEAR(TODAY())&lt;=1,"Bald","Trinkreif")))))</f>
        <v/>
      </c>
    </row>
    <row r="501" spans="9:9" x14ac:dyDescent="0.25">
      <c r="I501" s="8" t="str">
        <f>IF(AND(G501="",H501=""),"",IF(AND(G501&lt;&gt;"",YEAR(TODAY())&lt;G501),"Lagern",IF(H501="","Offen",IF(YEAR(TODAY())&gt;H501,"Überfällig",IF(H501-YEAR(TODAY())&lt;=1,"Bald","Trinkreif")))))</f>
        <v/>
      </c>
    </row>
    <row r="502" spans="9:9" x14ac:dyDescent="0.25">
      <c r="I502" s="8" t="str">
        <f>IF(AND(G502="",H502=""),"",IF(AND(G502&lt;&gt;"",YEAR(TODAY())&lt;G502),"Lagern",IF(H502="","Offen",IF(YEAR(TODAY())&gt;H502,"Überfällig",IF(H502-YEAR(TODAY())&lt;=1,"Bald","Trinkreif")))))</f>
        <v/>
      </c>
    </row>
    <row r="503" spans="9:9" x14ac:dyDescent="0.25">
      <c r="I503" s="8" t="str">
        <f>IF(AND(G503="",H503=""),"",IF(AND(G503&lt;&gt;"",YEAR(TODAY())&lt;G503),"Lagern",IF(H503="","Offen",IF(YEAR(TODAY())&gt;H503,"Überfällig",IF(H503-YEAR(TODAY())&lt;=1,"Bald","Trinkreif")))))</f>
        <v/>
      </c>
    </row>
    <row r="504" spans="9:9" x14ac:dyDescent="0.25">
      <c r="I504" s="8" t="str">
        <f>IF(AND(G504="",H504=""),"",IF(AND(G504&lt;&gt;"",YEAR(TODAY())&lt;G504),"Lagern",IF(H504="","Offen",IF(YEAR(TODAY())&gt;H504,"Überfällig",IF(H504-YEAR(TODAY())&lt;=1,"Bald","Trinkreif")))))</f>
        <v/>
      </c>
    </row>
    <row r="505" spans="9:9" x14ac:dyDescent="0.25">
      <c r="I505" s="8" t="str">
        <f>IF(AND(G505="",H505=""),"",IF(AND(G505&lt;&gt;"",YEAR(TODAY())&lt;G505),"Lagern",IF(H505="","Offen",IF(YEAR(TODAY())&gt;H505,"Überfällig",IF(H505-YEAR(TODAY())&lt;=1,"Bald","Trinkreif")))))</f>
        <v/>
      </c>
    </row>
    <row r="506" spans="9:9" x14ac:dyDescent="0.25">
      <c r="I506" s="8" t="str">
        <f>IF(AND(G506="",H506=""),"",IF(AND(G506&lt;&gt;"",YEAR(TODAY())&lt;G506),"Lagern",IF(H506="","Offen",IF(YEAR(TODAY())&gt;H506,"Überfällig",IF(H506-YEAR(TODAY())&lt;=1,"Bald","Trinkreif")))))</f>
        <v/>
      </c>
    </row>
    <row r="507" spans="9:9" x14ac:dyDescent="0.25">
      <c r="I507" s="8" t="str">
        <f>IF(AND(G507="",H507=""),"",IF(AND(G507&lt;&gt;"",YEAR(TODAY())&lt;G507),"Lagern",IF(H507="","Offen",IF(YEAR(TODAY())&gt;H507,"Überfällig",IF(H507-YEAR(TODAY())&lt;=1,"Bald","Trinkreif")))))</f>
        <v/>
      </c>
    </row>
    <row r="508" spans="9:9" x14ac:dyDescent="0.25">
      <c r="I508" s="8" t="str">
        <f>IF(AND(G508="",H508=""),"",IF(AND(G508&lt;&gt;"",YEAR(TODAY())&lt;G508),"Lagern",IF(H508="","Offen",IF(YEAR(TODAY())&gt;H508,"Überfällig",IF(H508-YEAR(TODAY())&lt;=1,"Bald","Trinkreif")))))</f>
        <v/>
      </c>
    </row>
    <row r="509" spans="9:9" x14ac:dyDescent="0.25">
      <c r="I509" s="8" t="str">
        <f>IF(AND(G509="",H509=""),"",IF(AND(G509&lt;&gt;"",YEAR(TODAY())&lt;G509),"Lagern",IF(H509="","Offen",IF(YEAR(TODAY())&gt;H509,"Überfällig",IF(H509-YEAR(TODAY())&lt;=1,"Bald","Trinkreif")))))</f>
        <v/>
      </c>
    </row>
    <row r="510" spans="9:9" x14ac:dyDescent="0.25">
      <c r="I510" s="8" t="str">
        <f>IF(AND(G510="",H510=""),"",IF(AND(G510&lt;&gt;"",YEAR(TODAY())&lt;G510),"Lagern",IF(H510="","Offen",IF(YEAR(TODAY())&gt;H510,"Überfällig",IF(H510-YEAR(TODAY())&lt;=1,"Bald","Trinkreif")))))</f>
        <v/>
      </c>
    </row>
    <row r="511" spans="9:9" x14ac:dyDescent="0.25">
      <c r="I511" s="8" t="str">
        <f>IF(AND(G511="",H511=""),"",IF(AND(G511&lt;&gt;"",YEAR(TODAY())&lt;G511),"Lagern",IF(H511="","Offen",IF(YEAR(TODAY())&gt;H511,"Überfällig",IF(H511-YEAR(TODAY())&lt;=1,"Bald","Trinkreif")))))</f>
        <v/>
      </c>
    </row>
    <row r="512" spans="9:9" x14ac:dyDescent="0.25">
      <c r="I512" s="8" t="str">
        <f>IF(AND(G512="",H512=""),"",IF(AND(G512&lt;&gt;"",YEAR(TODAY())&lt;G512),"Lagern",IF(H512="","Offen",IF(YEAR(TODAY())&gt;H512,"Überfällig",IF(H512-YEAR(TODAY())&lt;=1,"Bald","Trinkreif")))))</f>
        <v/>
      </c>
    </row>
    <row r="513" spans="9:9" x14ac:dyDescent="0.25">
      <c r="I513" s="8" t="str">
        <f>IF(AND(G513="",H513=""),"",IF(AND(G513&lt;&gt;"",YEAR(TODAY())&lt;G513),"Lagern",IF(H513="","Offen",IF(YEAR(TODAY())&gt;H513,"Überfällig",IF(H513-YEAR(TODAY())&lt;=1,"Bald","Trinkreif")))))</f>
        <v/>
      </c>
    </row>
    <row r="514" spans="9:9" x14ac:dyDescent="0.25">
      <c r="I514" s="8" t="str">
        <f>IF(AND(G514="",H514=""),"",IF(AND(G514&lt;&gt;"",YEAR(TODAY())&lt;G514),"Lagern",IF(H514="","Offen",IF(YEAR(TODAY())&gt;H514,"Überfällig",IF(H514-YEAR(TODAY())&lt;=1,"Bald","Trinkreif")))))</f>
        <v/>
      </c>
    </row>
    <row r="515" spans="9:9" x14ac:dyDescent="0.25">
      <c r="I515" s="8" t="str">
        <f>IF(AND(G515="",H515=""),"",IF(AND(G515&lt;&gt;"",YEAR(TODAY())&lt;G515),"Lagern",IF(H515="","Offen",IF(YEAR(TODAY())&gt;H515,"Überfällig",IF(H515-YEAR(TODAY())&lt;=1,"Bald","Trinkreif")))))</f>
        <v/>
      </c>
    </row>
    <row r="516" spans="9:9" x14ac:dyDescent="0.25">
      <c r="I516" s="8" t="str">
        <f>IF(AND(G516="",H516=""),"",IF(AND(G516&lt;&gt;"",YEAR(TODAY())&lt;G516),"Lagern",IF(H516="","Offen",IF(YEAR(TODAY())&gt;H516,"Überfällig",IF(H516-YEAR(TODAY())&lt;=1,"Bald","Trinkreif")))))</f>
        <v/>
      </c>
    </row>
    <row r="517" spans="9:9" x14ac:dyDescent="0.25">
      <c r="I517" s="8" t="str">
        <f>IF(AND(G517="",H517=""),"",IF(AND(G517&lt;&gt;"",YEAR(TODAY())&lt;G517),"Lagern",IF(H517="","Offen",IF(YEAR(TODAY())&gt;H517,"Überfällig",IF(H517-YEAR(TODAY())&lt;=1,"Bald","Trinkreif")))))</f>
        <v/>
      </c>
    </row>
    <row r="518" spans="9:9" x14ac:dyDescent="0.25">
      <c r="I518" s="8" t="str">
        <f>IF(AND(G518="",H518=""),"",IF(AND(G518&lt;&gt;"",YEAR(TODAY())&lt;G518),"Lagern",IF(H518="","Offen",IF(YEAR(TODAY())&gt;H518,"Überfällig",IF(H518-YEAR(TODAY())&lt;=1,"Bald","Trinkreif")))))</f>
        <v/>
      </c>
    </row>
    <row r="519" spans="9:9" x14ac:dyDescent="0.25">
      <c r="I519" s="8" t="str">
        <f>IF(AND(G519="",H519=""),"",IF(AND(G519&lt;&gt;"",YEAR(TODAY())&lt;G519),"Lagern",IF(H519="","Offen",IF(YEAR(TODAY())&gt;H519,"Überfällig",IF(H519-YEAR(TODAY())&lt;=1,"Bald","Trinkreif")))))</f>
        <v/>
      </c>
    </row>
    <row r="520" spans="9:9" x14ac:dyDescent="0.25">
      <c r="I520" s="8" t="str">
        <f>IF(AND(G520="",H520=""),"",IF(AND(G520&lt;&gt;"",YEAR(TODAY())&lt;G520),"Lagern",IF(H520="","Offen",IF(YEAR(TODAY())&gt;H520,"Überfällig",IF(H520-YEAR(TODAY())&lt;=1,"Bald","Trinkreif")))))</f>
        <v/>
      </c>
    </row>
    <row r="521" spans="9:9" x14ac:dyDescent="0.25">
      <c r="I521" s="8" t="str">
        <f>IF(AND(G521="",H521=""),"",IF(AND(G521&lt;&gt;"",YEAR(TODAY())&lt;G521),"Lagern",IF(H521="","Offen",IF(YEAR(TODAY())&gt;H521,"Überfällig",IF(H521-YEAR(TODAY())&lt;=1,"Bald","Trinkreif")))))</f>
        <v/>
      </c>
    </row>
    <row r="522" spans="9:9" x14ac:dyDescent="0.25">
      <c r="I522" s="8" t="str">
        <f>IF(AND(G522="",H522=""),"",IF(AND(G522&lt;&gt;"",YEAR(TODAY())&lt;G522),"Lagern",IF(H522="","Offen",IF(YEAR(TODAY())&gt;H522,"Überfällig",IF(H522-YEAR(TODAY())&lt;=1,"Bald","Trinkreif")))))</f>
        <v/>
      </c>
    </row>
    <row r="523" spans="9:9" x14ac:dyDescent="0.25">
      <c r="I523" s="8" t="str">
        <f>IF(AND(G523="",H523=""),"",IF(AND(G523&lt;&gt;"",YEAR(TODAY())&lt;G523),"Lagern",IF(H523="","Offen",IF(YEAR(TODAY())&gt;H523,"Überfällig",IF(H523-YEAR(TODAY())&lt;=1,"Bald","Trinkreif")))))</f>
        <v/>
      </c>
    </row>
    <row r="524" spans="9:9" x14ac:dyDescent="0.25">
      <c r="I524" s="8" t="str">
        <f>IF(AND(G524="",H524=""),"",IF(AND(G524&lt;&gt;"",YEAR(TODAY())&lt;G524),"Lagern",IF(H524="","Offen",IF(YEAR(TODAY())&gt;H524,"Überfällig",IF(H524-YEAR(TODAY())&lt;=1,"Bald","Trinkreif")))))</f>
        <v/>
      </c>
    </row>
    <row r="525" spans="9:9" x14ac:dyDescent="0.25">
      <c r="I525" s="8" t="str">
        <f>IF(AND(G525="",H525=""),"",IF(AND(G525&lt;&gt;"",YEAR(TODAY())&lt;G525),"Lagern",IF(H525="","Offen",IF(YEAR(TODAY())&gt;H525,"Überfällig",IF(H525-YEAR(TODAY())&lt;=1,"Bald","Trinkreif")))))</f>
        <v/>
      </c>
    </row>
    <row r="526" spans="9:9" x14ac:dyDescent="0.25">
      <c r="I526" s="8" t="str">
        <f>IF(AND(G526="",H526=""),"",IF(AND(G526&lt;&gt;"",YEAR(TODAY())&lt;G526),"Lagern",IF(H526="","Offen",IF(YEAR(TODAY())&gt;H526,"Überfällig",IF(H526-YEAR(TODAY())&lt;=1,"Bald","Trinkreif")))))</f>
        <v/>
      </c>
    </row>
    <row r="527" spans="9:9" x14ac:dyDescent="0.25">
      <c r="I527" s="8" t="str">
        <f>IF(AND(G527="",H527=""),"",IF(AND(G527&lt;&gt;"",YEAR(TODAY())&lt;G527),"Lagern",IF(H527="","Offen",IF(YEAR(TODAY())&gt;H527,"Überfällig",IF(H527-YEAR(TODAY())&lt;=1,"Bald","Trinkreif")))))</f>
        <v/>
      </c>
    </row>
    <row r="528" spans="9:9" x14ac:dyDescent="0.25">
      <c r="I528" s="8" t="str">
        <f>IF(AND(G528="",H528=""),"",IF(AND(G528&lt;&gt;"",YEAR(TODAY())&lt;G528),"Lagern",IF(H528="","Offen",IF(YEAR(TODAY())&gt;H528,"Überfällig",IF(H528-YEAR(TODAY())&lt;=1,"Bald","Trinkreif")))))</f>
        <v/>
      </c>
    </row>
    <row r="529" spans="9:9" x14ac:dyDescent="0.25">
      <c r="I529" s="8" t="str">
        <f>IF(AND(G529="",H529=""),"",IF(AND(G529&lt;&gt;"",YEAR(TODAY())&lt;G529),"Lagern",IF(H529="","Offen",IF(YEAR(TODAY())&gt;H529,"Überfällig",IF(H529-YEAR(TODAY())&lt;=1,"Bald","Trinkreif")))))</f>
        <v/>
      </c>
    </row>
    <row r="530" spans="9:9" x14ac:dyDescent="0.25">
      <c r="I530" s="8" t="str">
        <f>IF(AND(G530="",H530=""),"",IF(AND(G530&lt;&gt;"",YEAR(TODAY())&lt;G530),"Lagern",IF(H530="","Offen",IF(YEAR(TODAY())&gt;H530,"Überfällig",IF(H530-YEAR(TODAY())&lt;=1,"Bald","Trinkreif")))))</f>
        <v/>
      </c>
    </row>
    <row r="531" spans="9:9" x14ac:dyDescent="0.25">
      <c r="I531" s="8" t="str">
        <f>IF(AND(G531="",H531=""),"",IF(AND(G531&lt;&gt;"",YEAR(TODAY())&lt;G531),"Lagern",IF(H531="","Offen",IF(YEAR(TODAY())&gt;H531,"Überfällig",IF(H531-YEAR(TODAY())&lt;=1,"Bald","Trinkreif")))))</f>
        <v/>
      </c>
    </row>
    <row r="532" spans="9:9" x14ac:dyDescent="0.25">
      <c r="I532" s="8" t="str">
        <f>IF(AND(G532="",H532=""),"",IF(AND(G532&lt;&gt;"",YEAR(TODAY())&lt;G532),"Lagern",IF(H532="","Offen",IF(YEAR(TODAY())&gt;H532,"Überfällig",IF(H532-YEAR(TODAY())&lt;=1,"Bald","Trinkreif")))))</f>
        <v/>
      </c>
    </row>
    <row r="533" spans="9:9" x14ac:dyDescent="0.25">
      <c r="I533" s="8" t="str">
        <f>IF(AND(G533="",H533=""),"",IF(AND(G533&lt;&gt;"",YEAR(TODAY())&lt;G533),"Lagern",IF(H533="","Offen",IF(YEAR(TODAY())&gt;H533,"Überfällig",IF(H533-YEAR(TODAY())&lt;=1,"Bald","Trinkreif")))))</f>
        <v/>
      </c>
    </row>
    <row r="534" spans="9:9" x14ac:dyDescent="0.25">
      <c r="I534" s="8" t="str">
        <f>IF(AND(G534="",H534=""),"",IF(AND(G534&lt;&gt;"",YEAR(TODAY())&lt;G534),"Lagern",IF(H534="","Offen",IF(YEAR(TODAY())&gt;H534,"Überfällig",IF(H534-YEAR(TODAY())&lt;=1,"Bald","Trinkreif")))))</f>
        <v/>
      </c>
    </row>
    <row r="535" spans="9:9" x14ac:dyDescent="0.25">
      <c r="I535" s="8" t="str">
        <f>IF(AND(G535="",H535=""),"",IF(AND(G535&lt;&gt;"",YEAR(TODAY())&lt;G535),"Lagern",IF(H535="","Offen",IF(YEAR(TODAY())&gt;H535,"Überfällig",IF(H535-YEAR(TODAY())&lt;=1,"Bald","Trinkreif")))))</f>
        <v/>
      </c>
    </row>
    <row r="536" spans="9:9" x14ac:dyDescent="0.25">
      <c r="I536" s="8" t="str">
        <f>IF(AND(G536="",H536=""),"",IF(AND(G536&lt;&gt;"",YEAR(TODAY())&lt;G536),"Lagern",IF(H536="","Offen",IF(YEAR(TODAY())&gt;H536,"Überfällig",IF(H536-YEAR(TODAY())&lt;=1,"Bald","Trinkreif")))))</f>
        <v/>
      </c>
    </row>
    <row r="537" spans="9:9" x14ac:dyDescent="0.25">
      <c r="I537" s="8" t="str">
        <f>IF(AND(G537="",H537=""),"",IF(AND(G537&lt;&gt;"",YEAR(TODAY())&lt;G537),"Lagern",IF(H537="","Offen",IF(YEAR(TODAY())&gt;H537,"Überfällig",IF(H537-YEAR(TODAY())&lt;=1,"Bald","Trinkreif")))))</f>
        <v/>
      </c>
    </row>
    <row r="538" spans="9:9" x14ac:dyDescent="0.25">
      <c r="I538" s="8" t="str">
        <f>IF(AND(G538="",H538=""),"",IF(AND(G538&lt;&gt;"",YEAR(TODAY())&lt;G538),"Lagern",IF(H538="","Offen",IF(YEAR(TODAY())&gt;H538,"Überfällig",IF(H538-YEAR(TODAY())&lt;=1,"Bald","Trinkreif")))))</f>
        <v/>
      </c>
    </row>
    <row r="539" spans="9:9" x14ac:dyDescent="0.25">
      <c r="I539" s="8" t="str">
        <f>IF(AND(G539="",H539=""),"",IF(AND(G539&lt;&gt;"",YEAR(TODAY())&lt;G539),"Lagern",IF(H539="","Offen",IF(YEAR(TODAY())&gt;H539,"Überfällig",IF(H539-YEAR(TODAY())&lt;=1,"Bald","Trinkreif")))))</f>
        <v/>
      </c>
    </row>
    <row r="540" spans="9:9" x14ac:dyDescent="0.25">
      <c r="I540" s="8" t="str">
        <f>IF(AND(G540="",H540=""),"",IF(AND(G540&lt;&gt;"",YEAR(TODAY())&lt;G540),"Lagern",IF(H540="","Offen",IF(YEAR(TODAY())&gt;H540,"Überfällig",IF(H540-YEAR(TODAY())&lt;=1,"Bald","Trinkreif")))))</f>
        <v/>
      </c>
    </row>
    <row r="541" spans="9:9" x14ac:dyDescent="0.25">
      <c r="I541" s="8" t="str">
        <f>IF(AND(G541="",H541=""),"",IF(AND(G541&lt;&gt;"",YEAR(TODAY())&lt;G541),"Lagern",IF(H541="","Offen",IF(YEAR(TODAY())&gt;H541,"Überfällig",IF(H541-YEAR(TODAY())&lt;=1,"Bald","Trinkreif")))))</f>
        <v/>
      </c>
    </row>
    <row r="542" spans="9:9" x14ac:dyDescent="0.25">
      <c r="I542" s="8" t="str">
        <f>IF(AND(G542="",H542=""),"",IF(AND(G542&lt;&gt;"",YEAR(TODAY())&lt;G542),"Lagern",IF(H542="","Offen",IF(YEAR(TODAY())&gt;H542,"Überfällig",IF(H542-YEAR(TODAY())&lt;=1,"Bald","Trinkreif")))))</f>
        <v/>
      </c>
    </row>
    <row r="543" spans="9:9" x14ac:dyDescent="0.25">
      <c r="I543" s="8" t="str">
        <f>IF(AND(G543="",H543=""),"",IF(AND(G543&lt;&gt;"",YEAR(TODAY())&lt;G543),"Lagern",IF(H543="","Offen",IF(YEAR(TODAY())&gt;H543,"Überfällig",IF(H543-YEAR(TODAY())&lt;=1,"Bald","Trinkreif")))))</f>
        <v/>
      </c>
    </row>
    <row r="544" spans="9:9" x14ac:dyDescent="0.25">
      <c r="I544" s="8" t="str">
        <f>IF(AND(G544="",H544=""),"",IF(AND(G544&lt;&gt;"",YEAR(TODAY())&lt;G544),"Lagern",IF(H544="","Offen",IF(YEAR(TODAY())&gt;H544,"Überfällig",IF(H544-YEAR(TODAY())&lt;=1,"Bald","Trinkreif")))))</f>
        <v/>
      </c>
    </row>
    <row r="545" spans="9:9" x14ac:dyDescent="0.25">
      <c r="I545" s="8" t="str">
        <f>IF(AND(G545="",H545=""),"",IF(AND(G545&lt;&gt;"",YEAR(TODAY())&lt;G545),"Lagern",IF(H545="","Offen",IF(YEAR(TODAY())&gt;H545,"Überfällig",IF(H545-YEAR(TODAY())&lt;=1,"Bald","Trinkreif")))))</f>
        <v/>
      </c>
    </row>
    <row r="546" spans="9:9" x14ac:dyDescent="0.25">
      <c r="I546" s="8" t="str">
        <f>IF(AND(G546="",H546=""),"",IF(AND(G546&lt;&gt;"",YEAR(TODAY())&lt;G546),"Lagern",IF(H546="","Offen",IF(YEAR(TODAY())&gt;H546,"Überfällig",IF(H546-YEAR(TODAY())&lt;=1,"Bald","Trinkreif")))))</f>
        <v/>
      </c>
    </row>
    <row r="547" spans="9:9" x14ac:dyDescent="0.25">
      <c r="I547" s="8" t="str">
        <f>IF(AND(G547="",H547=""),"",IF(AND(G547&lt;&gt;"",YEAR(TODAY())&lt;G547),"Lagern",IF(H547="","Offen",IF(YEAR(TODAY())&gt;H547,"Überfällig",IF(H547-YEAR(TODAY())&lt;=1,"Bald","Trinkreif")))))</f>
        <v/>
      </c>
    </row>
    <row r="548" spans="9:9" x14ac:dyDescent="0.25">
      <c r="I548" s="8" t="str">
        <f>IF(AND(G548="",H548=""),"",IF(AND(G548&lt;&gt;"",YEAR(TODAY())&lt;G548),"Lagern",IF(H548="","Offen",IF(YEAR(TODAY())&gt;H548,"Überfällig",IF(H548-YEAR(TODAY())&lt;=1,"Bald","Trinkreif")))))</f>
        <v/>
      </c>
    </row>
    <row r="549" spans="9:9" x14ac:dyDescent="0.25">
      <c r="I549" s="8" t="str">
        <f>IF(AND(G549="",H549=""),"",IF(AND(G549&lt;&gt;"",YEAR(TODAY())&lt;G549),"Lagern",IF(H549="","Offen",IF(YEAR(TODAY())&gt;H549,"Überfällig",IF(H549-YEAR(TODAY())&lt;=1,"Bald","Trinkreif")))))</f>
        <v/>
      </c>
    </row>
    <row r="550" spans="9:9" x14ac:dyDescent="0.25">
      <c r="I550" s="8" t="str">
        <f>IF(AND(G550="",H550=""),"",IF(AND(G550&lt;&gt;"",YEAR(TODAY())&lt;G550),"Lagern",IF(H550="","Offen",IF(YEAR(TODAY())&gt;H550,"Überfällig",IF(H550-YEAR(TODAY())&lt;=1,"Bald","Trinkreif")))))</f>
        <v/>
      </c>
    </row>
    <row r="551" spans="9:9" x14ac:dyDescent="0.25">
      <c r="I551" s="8" t="str">
        <f>IF(AND(G551="",H551=""),"",IF(AND(G551&lt;&gt;"",YEAR(TODAY())&lt;G551),"Lagern",IF(H551="","Offen",IF(YEAR(TODAY())&gt;H551,"Überfällig",IF(H551-YEAR(TODAY())&lt;=1,"Bald","Trinkreif")))))</f>
        <v/>
      </c>
    </row>
    <row r="552" spans="9:9" x14ac:dyDescent="0.25">
      <c r="I552" s="8" t="str">
        <f>IF(AND(G552="",H552=""),"",IF(AND(G552&lt;&gt;"",YEAR(TODAY())&lt;G552),"Lagern",IF(H552="","Offen",IF(YEAR(TODAY())&gt;H552,"Überfällig",IF(H552-YEAR(TODAY())&lt;=1,"Bald","Trinkreif")))))</f>
        <v/>
      </c>
    </row>
    <row r="553" spans="9:9" x14ac:dyDescent="0.25">
      <c r="I553" s="8" t="str">
        <f>IF(AND(G553="",H553=""),"",IF(AND(G553&lt;&gt;"",YEAR(TODAY())&lt;G553),"Lagern",IF(H553="","Offen",IF(YEAR(TODAY())&gt;H553,"Überfällig",IF(H553-YEAR(TODAY())&lt;=1,"Bald","Trinkreif")))))</f>
        <v/>
      </c>
    </row>
    <row r="554" spans="9:9" x14ac:dyDescent="0.25">
      <c r="I554" s="8" t="str">
        <f>IF(AND(G554="",H554=""),"",IF(AND(G554&lt;&gt;"",YEAR(TODAY())&lt;G554),"Lagern",IF(H554="","Offen",IF(YEAR(TODAY())&gt;H554,"Überfällig",IF(H554-YEAR(TODAY())&lt;=1,"Bald","Trinkreif")))))</f>
        <v/>
      </c>
    </row>
    <row r="555" spans="9:9" x14ac:dyDescent="0.25">
      <c r="I555" s="8" t="str">
        <f>IF(AND(G555="",H555=""),"",IF(AND(G555&lt;&gt;"",YEAR(TODAY())&lt;G555),"Lagern",IF(H555="","Offen",IF(YEAR(TODAY())&gt;H555,"Überfällig",IF(H555-YEAR(TODAY())&lt;=1,"Bald","Trinkreif")))))</f>
        <v/>
      </c>
    </row>
    <row r="556" spans="9:9" x14ac:dyDescent="0.25">
      <c r="I556" s="8" t="str">
        <f>IF(AND(G556="",H556=""),"",IF(AND(G556&lt;&gt;"",YEAR(TODAY())&lt;G556),"Lagern",IF(H556="","Offen",IF(YEAR(TODAY())&gt;H556,"Überfällig",IF(H556-YEAR(TODAY())&lt;=1,"Bald","Trinkreif")))))</f>
        <v/>
      </c>
    </row>
    <row r="557" spans="9:9" x14ac:dyDescent="0.25">
      <c r="I557" s="8" t="str">
        <f>IF(AND(G557="",H557=""),"",IF(AND(G557&lt;&gt;"",YEAR(TODAY())&lt;G557),"Lagern",IF(H557="","Offen",IF(YEAR(TODAY())&gt;H557,"Überfällig",IF(H557-YEAR(TODAY())&lt;=1,"Bald","Trinkreif")))))</f>
        <v/>
      </c>
    </row>
    <row r="558" spans="9:9" x14ac:dyDescent="0.25">
      <c r="I558" s="8" t="str">
        <f>IF(AND(G558="",H558=""),"",IF(AND(G558&lt;&gt;"",YEAR(TODAY())&lt;G558),"Lagern",IF(H558="","Offen",IF(YEAR(TODAY())&gt;H558,"Überfällig",IF(H558-YEAR(TODAY())&lt;=1,"Bald","Trinkreif")))))</f>
        <v/>
      </c>
    </row>
    <row r="559" spans="9:9" x14ac:dyDescent="0.25">
      <c r="I559" s="8" t="str">
        <f>IF(AND(G559="",H559=""),"",IF(AND(G559&lt;&gt;"",YEAR(TODAY())&lt;G559),"Lagern",IF(H559="","Offen",IF(YEAR(TODAY())&gt;H559,"Überfällig",IF(H559-YEAR(TODAY())&lt;=1,"Bald","Trinkreif")))))</f>
        <v/>
      </c>
    </row>
    <row r="560" spans="9:9" x14ac:dyDescent="0.25">
      <c r="I560" s="8" t="str">
        <f>IF(AND(G560="",H560=""),"",IF(AND(G560&lt;&gt;"",YEAR(TODAY())&lt;G560),"Lagern",IF(H560="","Offen",IF(YEAR(TODAY())&gt;H560,"Überfällig",IF(H560-YEAR(TODAY())&lt;=1,"Bald","Trinkreif")))))</f>
        <v/>
      </c>
    </row>
    <row r="561" spans="9:9" x14ac:dyDescent="0.25">
      <c r="I561" s="8" t="str">
        <f>IF(AND(G561="",H561=""),"",IF(AND(G561&lt;&gt;"",YEAR(TODAY())&lt;G561),"Lagern",IF(H561="","Offen",IF(YEAR(TODAY())&gt;H561,"Überfällig",IF(H561-YEAR(TODAY())&lt;=1,"Bald","Trinkreif")))))</f>
        <v/>
      </c>
    </row>
    <row r="562" spans="9:9" x14ac:dyDescent="0.25">
      <c r="I562" s="8" t="str">
        <f>IF(AND(G562="",H562=""),"",IF(AND(G562&lt;&gt;"",YEAR(TODAY())&lt;G562),"Lagern",IF(H562="","Offen",IF(YEAR(TODAY())&gt;H562,"Überfällig",IF(H562-YEAR(TODAY())&lt;=1,"Bald","Trinkreif")))))</f>
        <v/>
      </c>
    </row>
    <row r="563" spans="9:9" x14ac:dyDescent="0.25">
      <c r="I563" s="8" t="str">
        <f>IF(AND(G563="",H563=""),"",IF(AND(G563&lt;&gt;"",YEAR(TODAY())&lt;G563),"Lagern",IF(H563="","Offen",IF(YEAR(TODAY())&gt;H563,"Überfällig",IF(H563-YEAR(TODAY())&lt;=1,"Bald","Trinkreif")))))</f>
        <v/>
      </c>
    </row>
    <row r="564" spans="9:9" x14ac:dyDescent="0.25">
      <c r="I564" s="8" t="str">
        <f>IF(AND(G564="",H564=""),"",IF(AND(G564&lt;&gt;"",YEAR(TODAY())&lt;G564),"Lagern",IF(H564="","Offen",IF(YEAR(TODAY())&gt;H564,"Überfällig",IF(H564-YEAR(TODAY())&lt;=1,"Bald","Trinkreif")))))</f>
        <v/>
      </c>
    </row>
    <row r="565" spans="9:9" x14ac:dyDescent="0.25">
      <c r="I565" s="8" t="str">
        <f>IF(AND(G565="",H565=""),"",IF(AND(G565&lt;&gt;"",YEAR(TODAY())&lt;G565),"Lagern",IF(H565="","Offen",IF(YEAR(TODAY())&gt;H565,"Überfällig",IF(H565-YEAR(TODAY())&lt;=1,"Bald","Trinkreif")))))</f>
        <v/>
      </c>
    </row>
    <row r="566" spans="9:9" x14ac:dyDescent="0.25">
      <c r="I566" s="8" t="str">
        <f>IF(AND(G566="",H566=""),"",IF(AND(G566&lt;&gt;"",YEAR(TODAY())&lt;G566),"Lagern",IF(H566="","Offen",IF(YEAR(TODAY())&gt;H566,"Überfällig",IF(H566-YEAR(TODAY())&lt;=1,"Bald","Trinkreif")))))</f>
        <v/>
      </c>
    </row>
    <row r="567" spans="9:9" x14ac:dyDescent="0.25">
      <c r="I567" s="8" t="str">
        <f>IF(AND(G567="",H567=""),"",IF(AND(G567&lt;&gt;"",YEAR(TODAY())&lt;G567),"Lagern",IF(H567="","Offen",IF(YEAR(TODAY())&gt;H567,"Überfällig",IF(H567-YEAR(TODAY())&lt;=1,"Bald","Trinkreif")))))</f>
        <v/>
      </c>
    </row>
    <row r="568" spans="9:9" x14ac:dyDescent="0.25">
      <c r="I568" s="8" t="str">
        <f>IF(AND(G568="",H568=""),"",IF(AND(G568&lt;&gt;"",YEAR(TODAY())&lt;G568),"Lagern",IF(H568="","Offen",IF(YEAR(TODAY())&gt;H568,"Überfällig",IF(H568-YEAR(TODAY())&lt;=1,"Bald","Trinkreif")))))</f>
        <v/>
      </c>
    </row>
    <row r="569" spans="9:9" x14ac:dyDescent="0.25">
      <c r="I569" s="8" t="str">
        <f>IF(AND(G569="",H569=""),"",IF(AND(G569&lt;&gt;"",YEAR(TODAY())&lt;G569),"Lagern",IF(H569="","Offen",IF(YEAR(TODAY())&gt;H569,"Überfällig",IF(H569-YEAR(TODAY())&lt;=1,"Bald","Trinkreif")))))</f>
        <v/>
      </c>
    </row>
    <row r="570" spans="9:9" x14ac:dyDescent="0.25">
      <c r="I570" s="8" t="str">
        <f>IF(AND(G570="",H570=""),"",IF(AND(G570&lt;&gt;"",YEAR(TODAY())&lt;G570),"Lagern",IF(H570="","Offen",IF(YEAR(TODAY())&gt;H570,"Überfällig",IF(H570-YEAR(TODAY())&lt;=1,"Bald","Trinkreif")))))</f>
        <v/>
      </c>
    </row>
    <row r="571" spans="9:9" x14ac:dyDescent="0.25">
      <c r="I571" s="8" t="str">
        <f>IF(AND(G571="",H571=""),"",IF(AND(G571&lt;&gt;"",YEAR(TODAY())&lt;G571),"Lagern",IF(H571="","Offen",IF(YEAR(TODAY())&gt;H571,"Überfällig",IF(H571-YEAR(TODAY())&lt;=1,"Bald","Trinkreif")))))</f>
        <v/>
      </c>
    </row>
    <row r="572" spans="9:9" x14ac:dyDescent="0.25">
      <c r="I572" s="8" t="str">
        <f>IF(AND(G572="",H572=""),"",IF(AND(G572&lt;&gt;"",YEAR(TODAY())&lt;G572),"Lagern",IF(H572="","Offen",IF(YEAR(TODAY())&gt;H572,"Überfällig",IF(H572-YEAR(TODAY())&lt;=1,"Bald","Trinkreif")))))</f>
        <v/>
      </c>
    </row>
    <row r="573" spans="9:9" x14ac:dyDescent="0.25">
      <c r="I573" s="8" t="str">
        <f>IF(AND(G573="",H573=""),"",IF(AND(G573&lt;&gt;"",YEAR(TODAY())&lt;G573),"Lagern",IF(H573="","Offen",IF(YEAR(TODAY())&gt;H573,"Überfällig",IF(H573-YEAR(TODAY())&lt;=1,"Bald","Trinkreif")))))</f>
        <v/>
      </c>
    </row>
    <row r="574" spans="9:9" x14ac:dyDescent="0.25">
      <c r="I574" s="8" t="str">
        <f>IF(AND(G574="",H574=""),"",IF(AND(G574&lt;&gt;"",YEAR(TODAY())&lt;G574),"Lagern",IF(H574="","Offen",IF(YEAR(TODAY())&gt;H574,"Überfällig",IF(H574-YEAR(TODAY())&lt;=1,"Bald","Trinkreif")))))</f>
        <v/>
      </c>
    </row>
    <row r="575" spans="9:9" x14ac:dyDescent="0.25">
      <c r="I575" s="8" t="str">
        <f>IF(AND(G575="",H575=""),"",IF(AND(G575&lt;&gt;"",YEAR(TODAY())&lt;G575),"Lagern",IF(H575="","Offen",IF(YEAR(TODAY())&gt;H575,"Überfällig",IF(H575-YEAR(TODAY())&lt;=1,"Bald","Trinkreif")))))</f>
        <v/>
      </c>
    </row>
    <row r="576" spans="9:9" x14ac:dyDescent="0.25">
      <c r="I576" s="8" t="str">
        <f>IF(AND(G576="",H576=""),"",IF(AND(G576&lt;&gt;"",YEAR(TODAY())&lt;G576),"Lagern",IF(H576="","Offen",IF(YEAR(TODAY())&gt;H576,"Überfällig",IF(H576-YEAR(TODAY())&lt;=1,"Bald","Trinkreif")))))</f>
        <v/>
      </c>
    </row>
    <row r="577" spans="9:9" x14ac:dyDescent="0.25">
      <c r="I577" s="8" t="str">
        <f>IF(AND(G577="",H577=""),"",IF(AND(G577&lt;&gt;"",YEAR(TODAY())&lt;G577),"Lagern",IF(H577="","Offen",IF(YEAR(TODAY())&gt;H577,"Überfällig",IF(H577-YEAR(TODAY())&lt;=1,"Bald","Trinkreif")))))</f>
        <v/>
      </c>
    </row>
    <row r="578" spans="9:9" x14ac:dyDescent="0.25">
      <c r="I578" s="8" t="str">
        <f>IF(AND(G578="",H578=""),"",IF(AND(G578&lt;&gt;"",YEAR(TODAY())&lt;G578),"Lagern",IF(H578="","Offen",IF(YEAR(TODAY())&gt;H578,"Überfällig",IF(H578-YEAR(TODAY())&lt;=1,"Bald","Trinkreif")))))</f>
        <v/>
      </c>
    </row>
    <row r="579" spans="9:9" x14ac:dyDescent="0.25">
      <c r="I579" s="8" t="str">
        <f>IF(AND(G579="",H579=""),"",IF(AND(G579&lt;&gt;"",YEAR(TODAY())&lt;G579),"Lagern",IF(H579="","Offen",IF(YEAR(TODAY())&gt;H579,"Überfällig",IF(H579-YEAR(TODAY())&lt;=1,"Bald","Trinkreif")))))</f>
        <v/>
      </c>
    </row>
    <row r="580" spans="9:9" x14ac:dyDescent="0.25">
      <c r="I580" s="8" t="str">
        <f>IF(AND(G580="",H580=""),"",IF(AND(G580&lt;&gt;"",YEAR(TODAY())&lt;G580),"Lagern",IF(H580="","Offen",IF(YEAR(TODAY())&gt;H580,"Überfällig",IF(H580-YEAR(TODAY())&lt;=1,"Bald","Trinkreif")))))</f>
        <v/>
      </c>
    </row>
    <row r="581" spans="9:9" x14ac:dyDescent="0.25">
      <c r="I581" s="8" t="str">
        <f>IF(AND(G581="",H581=""),"",IF(AND(G581&lt;&gt;"",YEAR(TODAY())&lt;G581),"Lagern",IF(H581="","Offen",IF(YEAR(TODAY())&gt;H581,"Überfällig",IF(H581-YEAR(TODAY())&lt;=1,"Bald","Trinkreif")))))</f>
        <v/>
      </c>
    </row>
    <row r="582" spans="9:9" x14ac:dyDescent="0.25">
      <c r="I582" s="8" t="str">
        <f>IF(AND(G582="",H582=""),"",IF(AND(G582&lt;&gt;"",YEAR(TODAY())&lt;G582),"Lagern",IF(H582="","Offen",IF(YEAR(TODAY())&gt;H582,"Überfällig",IF(H582-YEAR(TODAY())&lt;=1,"Bald","Trinkreif")))))</f>
        <v/>
      </c>
    </row>
    <row r="583" spans="9:9" x14ac:dyDescent="0.25">
      <c r="I583" s="8" t="str">
        <f>IF(AND(G583="",H583=""),"",IF(AND(G583&lt;&gt;"",YEAR(TODAY())&lt;G583),"Lagern",IF(H583="","Offen",IF(YEAR(TODAY())&gt;H583,"Überfällig",IF(H583-YEAR(TODAY())&lt;=1,"Bald","Trinkreif")))))</f>
        <v/>
      </c>
    </row>
    <row r="584" spans="9:9" x14ac:dyDescent="0.25">
      <c r="I584" s="8" t="str">
        <f>IF(AND(G584="",H584=""),"",IF(AND(G584&lt;&gt;"",YEAR(TODAY())&lt;G584),"Lagern",IF(H584="","Offen",IF(YEAR(TODAY())&gt;H584,"Überfällig",IF(H584-YEAR(TODAY())&lt;=1,"Bald","Trinkreif")))))</f>
        <v/>
      </c>
    </row>
    <row r="585" spans="9:9" x14ac:dyDescent="0.25">
      <c r="I585" s="8" t="str">
        <f>IF(AND(G585="",H585=""),"",IF(AND(G585&lt;&gt;"",YEAR(TODAY())&lt;G585),"Lagern",IF(H585="","Offen",IF(YEAR(TODAY())&gt;H585,"Überfällig",IF(H585-YEAR(TODAY())&lt;=1,"Bald","Trinkreif")))))</f>
        <v/>
      </c>
    </row>
    <row r="586" spans="9:9" x14ac:dyDescent="0.25">
      <c r="I586" s="8" t="str">
        <f>IF(AND(G586="",H586=""),"",IF(AND(G586&lt;&gt;"",YEAR(TODAY())&lt;G586),"Lagern",IF(H586="","Offen",IF(YEAR(TODAY())&gt;H586,"Überfällig",IF(H586-YEAR(TODAY())&lt;=1,"Bald","Trinkreif")))))</f>
        <v/>
      </c>
    </row>
    <row r="587" spans="9:9" x14ac:dyDescent="0.25">
      <c r="I587" s="8" t="str">
        <f>IF(AND(G587="",H587=""),"",IF(AND(G587&lt;&gt;"",YEAR(TODAY())&lt;G587),"Lagern",IF(H587="","Offen",IF(YEAR(TODAY())&gt;H587,"Überfällig",IF(H587-YEAR(TODAY())&lt;=1,"Bald","Trinkreif")))))</f>
        <v/>
      </c>
    </row>
    <row r="588" spans="9:9" x14ac:dyDescent="0.25">
      <c r="I588" s="8" t="str">
        <f>IF(AND(G588="",H588=""),"",IF(AND(G588&lt;&gt;"",YEAR(TODAY())&lt;G588),"Lagern",IF(H588="","Offen",IF(YEAR(TODAY())&gt;H588,"Überfällig",IF(H588-YEAR(TODAY())&lt;=1,"Bald","Trinkreif")))))</f>
        <v/>
      </c>
    </row>
    <row r="589" spans="9:9" x14ac:dyDescent="0.25">
      <c r="I589" s="8" t="str">
        <f>IF(AND(G589="",H589=""),"",IF(AND(G589&lt;&gt;"",YEAR(TODAY())&lt;G589),"Lagern",IF(H589="","Offen",IF(YEAR(TODAY())&gt;H589,"Überfällig",IF(H589-YEAR(TODAY())&lt;=1,"Bald","Trinkreif")))))</f>
        <v/>
      </c>
    </row>
    <row r="590" spans="9:9" x14ac:dyDescent="0.25">
      <c r="I590" s="8" t="str">
        <f>IF(AND(G590="",H590=""),"",IF(AND(G590&lt;&gt;"",YEAR(TODAY())&lt;G590),"Lagern",IF(H590="","Offen",IF(YEAR(TODAY())&gt;H590,"Überfällig",IF(H590-YEAR(TODAY())&lt;=1,"Bald","Trinkreif")))))</f>
        <v/>
      </c>
    </row>
    <row r="591" spans="9:9" x14ac:dyDescent="0.25">
      <c r="I591" s="8" t="str">
        <f>IF(AND(G591="",H591=""),"",IF(AND(G591&lt;&gt;"",YEAR(TODAY())&lt;G591),"Lagern",IF(H591="","Offen",IF(YEAR(TODAY())&gt;H591,"Überfällig",IF(H591-YEAR(TODAY())&lt;=1,"Bald","Trinkreif")))))</f>
        <v/>
      </c>
    </row>
    <row r="592" spans="9:9" x14ac:dyDescent="0.25">
      <c r="I592" s="8" t="str">
        <f>IF(AND(G592="",H592=""),"",IF(AND(G592&lt;&gt;"",YEAR(TODAY())&lt;G592),"Lagern",IF(H592="","Offen",IF(YEAR(TODAY())&gt;H592,"Überfällig",IF(H592-YEAR(TODAY())&lt;=1,"Bald","Trinkreif")))))</f>
        <v/>
      </c>
    </row>
    <row r="593" spans="9:9" x14ac:dyDescent="0.25">
      <c r="I593" s="8" t="str">
        <f>IF(AND(G593="",H593=""),"",IF(AND(G593&lt;&gt;"",YEAR(TODAY())&lt;G593),"Lagern",IF(H593="","Offen",IF(YEAR(TODAY())&gt;H593,"Überfällig",IF(H593-YEAR(TODAY())&lt;=1,"Bald","Trinkreif")))))</f>
        <v/>
      </c>
    </row>
    <row r="594" spans="9:9" x14ac:dyDescent="0.25">
      <c r="I594" s="8" t="str">
        <f>IF(AND(G594="",H594=""),"",IF(AND(G594&lt;&gt;"",YEAR(TODAY())&lt;G594),"Lagern",IF(H594="","Offen",IF(YEAR(TODAY())&gt;H594,"Überfällig",IF(H594-YEAR(TODAY())&lt;=1,"Bald","Trinkreif")))))</f>
        <v/>
      </c>
    </row>
    <row r="595" spans="9:9" x14ac:dyDescent="0.25">
      <c r="I595" s="8" t="str">
        <f>IF(AND(G595="",H595=""),"",IF(AND(G595&lt;&gt;"",YEAR(TODAY())&lt;G595),"Lagern",IF(H595="","Offen",IF(YEAR(TODAY())&gt;H595,"Überfällig",IF(H595-YEAR(TODAY())&lt;=1,"Bald","Trinkreif")))))</f>
        <v/>
      </c>
    </row>
    <row r="596" spans="9:9" x14ac:dyDescent="0.25">
      <c r="I596" s="8" t="str">
        <f>IF(AND(G596="",H596=""),"",IF(AND(G596&lt;&gt;"",YEAR(TODAY())&lt;G596),"Lagern",IF(H596="","Offen",IF(YEAR(TODAY())&gt;H596,"Überfällig",IF(H596-YEAR(TODAY())&lt;=1,"Bald","Trinkreif")))))</f>
        <v/>
      </c>
    </row>
    <row r="597" spans="9:9" x14ac:dyDescent="0.25">
      <c r="I597" s="8" t="str">
        <f>IF(AND(G597="",H597=""),"",IF(AND(G597&lt;&gt;"",YEAR(TODAY())&lt;G597),"Lagern",IF(H597="","Offen",IF(YEAR(TODAY())&gt;H597,"Überfällig",IF(H597-YEAR(TODAY())&lt;=1,"Bald","Trinkreif")))))</f>
        <v/>
      </c>
    </row>
    <row r="598" spans="9:9" x14ac:dyDescent="0.25">
      <c r="I598" s="8" t="str">
        <f>IF(AND(G598="",H598=""),"",IF(AND(G598&lt;&gt;"",YEAR(TODAY())&lt;G598),"Lagern",IF(H598="","Offen",IF(YEAR(TODAY())&gt;H598,"Überfällig",IF(H598-YEAR(TODAY())&lt;=1,"Bald","Trinkreif")))))</f>
        <v/>
      </c>
    </row>
    <row r="599" spans="9:9" x14ac:dyDescent="0.25">
      <c r="I599" s="8" t="str">
        <f>IF(AND(G599="",H599=""),"",IF(AND(G599&lt;&gt;"",YEAR(TODAY())&lt;G599),"Lagern",IF(H599="","Offen",IF(YEAR(TODAY())&gt;H599,"Überfällig",IF(H599-YEAR(TODAY())&lt;=1,"Bald","Trinkreif")))))</f>
        <v/>
      </c>
    </row>
    <row r="600" spans="9:9" x14ac:dyDescent="0.25">
      <c r="I600" s="8" t="str">
        <f>IF(AND(G600="",H600=""),"",IF(AND(G600&lt;&gt;"",YEAR(TODAY())&lt;G600),"Lagern",IF(H600="","Offen",IF(YEAR(TODAY())&gt;H600,"Überfällig",IF(H600-YEAR(TODAY())&lt;=1,"Bald","Trinkreif")))))</f>
        <v/>
      </c>
    </row>
    <row r="601" spans="9:9" x14ac:dyDescent="0.25">
      <c r="I601" s="8" t="str">
        <f>IF(AND(G601="",H601=""),"",IF(AND(G601&lt;&gt;"",YEAR(TODAY())&lt;G601),"Lagern",IF(H601="","Offen",IF(YEAR(TODAY())&gt;H601,"Überfällig",IF(H601-YEAR(TODAY())&lt;=1,"Bald","Trinkreif")))))</f>
        <v/>
      </c>
    </row>
    <row r="602" spans="9:9" x14ac:dyDescent="0.25">
      <c r="I602" s="8" t="str">
        <f>IF(AND(G602="",H602=""),"",IF(AND(G602&lt;&gt;"",YEAR(TODAY())&lt;G602),"Lagern",IF(H602="","Offen",IF(YEAR(TODAY())&gt;H602,"Überfällig",IF(H602-YEAR(TODAY())&lt;=1,"Bald","Trinkreif")))))</f>
        <v/>
      </c>
    </row>
    <row r="603" spans="9:9" x14ac:dyDescent="0.25">
      <c r="I603" s="8" t="str">
        <f>IF(AND(G603="",H603=""),"",IF(AND(G603&lt;&gt;"",YEAR(TODAY())&lt;G603),"Lagern",IF(H603="","Offen",IF(YEAR(TODAY())&gt;H603,"Überfällig",IF(H603-YEAR(TODAY())&lt;=1,"Bald","Trinkreif")))))</f>
        <v/>
      </c>
    </row>
    <row r="604" spans="9:9" x14ac:dyDescent="0.25">
      <c r="I604" s="8" t="str">
        <f>IF(AND(G604="",H604=""),"",IF(AND(G604&lt;&gt;"",YEAR(TODAY())&lt;G604),"Lagern",IF(H604="","Offen",IF(YEAR(TODAY())&gt;H604,"Überfällig",IF(H604-YEAR(TODAY())&lt;=1,"Bald","Trinkreif")))))</f>
        <v/>
      </c>
    </row>
    <row r="605" spans="9:9" x14ac:dyDescent="0.25">
      <c r="I605" s="8" t="str">
        <f>IF(AND(G605="",H605=""),"",IF(AND(G605&lt;&gt;"",YEAR(TODAY())&lt;G605),"Lagern",IF(H605="","Offen",IF(YEAR(TODAY())&gt;H605,"Überfällig",IF(H605-YEAR(TODAY())&lt;=1,"Bald","Trinkreif")))))</f>
        <v/>
      </c>
    </row>
    <row r="606" spans="9:9" x14ac:dyDescent="0.25">
      <c r="I606" s="8" t="str">
        <f>IF(AND(G606="",H606=""),"",IF(AND(G606&lt;&gt;"",YEAR(TODAY())&lt;G606),"Lagern",IF(H606="","Offen",IF(YEAR(TODAY())&gt;H606,"Überfällig",IF(H606-YEAR(TODAY())&lt;=1,"Bald","Trinkreif")))))</f>
        <v/>
      </c>
    </row>
    <row r="607" spans="9:9" x14ac:dyDescent="0.25">
      <c r="I607" s="8" t="str">
        <f>IF(AND(G607="",H607=""),"",IF(AND(G607&lt;&gt;"",YEAR(TODAY())&lt;G607),"Lagern",IF(H607="","Offen",IF(YEAR(TODAY())&gt;H607,"Überfällig",IF(H607-YEAR(TODAY())&lt;=1,"Bald","Trinkreif")))))</f>
        <v/>
      </c>
    </row>
    <row r="608" spans="9:9" x14ac:dyDescent="0.25">
      <c r="I608" s="8" t="str">
        <f>IF(AND(G608="",H608=""),"",IF(AND(G608&lt;&gt;"",YEAR(TODAY())&lt;G608),"Lagern",IF(H608="","Offen",IF(YEAR(TODAY())&gt;H608,"Überfällig",IF(H608-YEAR(TODAY())&lt;=1,"Bald","Trinkreif")))))</f>
        <v/>
      </c>
    </row>
    <row r="609" spans="9:9" x14ac:dyDescent="0.25">
      <c r="I609" s="8" t="str">
        <f>IF(AND(G609="",H609=""),"",IF(AND(G609&lt;&gt;"",YEAR(TODAY())&lt;G609),"Lagern",IF(H609="","Offen",IF(YEAR(TODAY())&gt;H609,"Überfällig",IF(H609-YEAR(TODAY())&lt;=1,"Bald","Trinkreif")))))</f>
        <v/>
      </c>
    </row>
    <row r="610" spans="9:9" x14ac:dyDescent="0.25">
      <c r="I610" s="8" t="str">
        <f>IF(AND(G610="",H610=""),"",IF(AND(G610&lt;&gt;"",YEAR(TODAY())&lt;G610),"Lagern",IF(H610="","Offen",IF(YEAR(TODAY())&gt;H610,"Überfällig",IF(H610-YEAR(TODAY())&lt;=1,"Bald","Trinkreif")))))</f>
        <v/>
      </c>
    </row>
    <row r="611" spans="9:9" x14ac:dyDescent="0.25">
      <c r="I611" s="8" t="str">
        <f>IF(AND(G611="",H611=""),"",IF(AND(G611&lt;&gt;"",YEAR(TODAY())&lt;G611),"Lagern",IF(H611="","Offen",IF(YEAR(TODAY())&gt;H611,"Überfällig",IF(H611-YEAR(TODAY())&lt;=1,"Bald","Trinkreif")))))</f>
        <v/>
      </c>
    </row>
    <row r="612" spans="9:9" x14ac:dyDescent="0.25">
      <c r="I612" s="8" t="str">
        <f>IF(AND(G612="",H612=""),"",IF(AND(G612&lt;&gt;"",YEAR(TODAY())&lt;G612),"Lagern",IF(H612="","Offen",IF(YEAR(TODAY())&gt;H612,"Überfällig",IF(H612-YEAR(TODAY())&lt;=1,"Bald","Trinkreif")))))</f>
        <v/>
      </c>
    </row>
    <row r="613" spans="9:9" x14ac:dyDescent="0.25">
      <c r="I613" s="8" t="str">
        <f>IF(AND(G613="",H613=""),"",IF(AND(G613&lt;&gt;"",YEAR(TODAY())&lt;G613),"Lagern",IF(H613="","Offen",IF(YEAR(TODAY())&gt;H613,"Überfällig",IF(H613-YEAR(TODAY())&lt;=1,"Bald","Trinkreif")))))</f>
        <v/>
      </c>
    </row>
    <row r="614" spans="9:9" x14ac:dyDescent="0.25">
      <c r="I614" s="8" t="str">
        <f>IF(AND(G614="",H614=""),"",IF(AND(G614&lt;&gt;"",YEAR(TODAY())&lt;G614),"Lagern",IF(H614="","Offen",IF(YEAR(TODAY())&gt;H614,"Überfällig",IF(H614-YEAR(TODAY())&lt;=1,"Bald","Trinkreif")))))</f>
        <v/>
      </c>
    </row>
    <row r="615" spans="9:9" x14ac:dyDescent="0.25">
      <c r="I615" s="8" t="str">
        <f>IF(AND(G615="",H615=""),"",IF(AND(G615&lt;&gt;"",YEAR(TODAY())&lt;G615),"Lagern",IF(H615="","Offen",IF(YEAR(TODAY())&gt;H615,"Überfällig",IF(H615-YEAR(TODAY())&lt;=1,"Bald","Trinkreif")))))</f>
        <v/>
      </c>
    </row>
    <row r="616" spans="9:9" x14ac:dyDescent="0.25">
      <c r="I616" s="8" t="str">
        <f>IF(AND(G616="",H616=""),"",IF(AND(G616&lt;&gt;"",YEAR(TODAY())&lt;G616),"Lagern",IF(H616="","Offen",IF(YEAR(TODAY())&gt;H616,"Überfällig",IF(H616-YEAR(TODAY())&lt;=1,"Bald","Trinkreif")))))</f>
        <v/>
      </c>
    </row>
    <row r="617" spans="9:9" x14ac:dyDescent="0.25">
      <c r="I617" s="8" t="str">
        <f>IF(AND(G617="",H617=""),"",IF(AND(G617&lt;&gt;"",YEAR(TODAY())&lt;G617),"Lagern",IF(H617="","Offen",IF(YEAR(TODAY())&gt;H617,"Überfällig",IF(H617-YEAR(TODAY())&lt;=1,"Bald","Trinkreif")))))</f>
        <v/>
      </c>
    </row>
    <row r="618" spans="9:9" x14ac:dyDescent="0.25">
      <c r="I618" s="8" t="str">
        <f>IF(AND(G618="",H618=""),"",IF(AND(G618&lt;&gt;"",YEAR(TODAY())&lt;G618),"Lagern",IF(H618="","Offen",IF(YEAR(TODAY())&gt;H618,"Überfällig",IF(H618-YEAR(TODAY())&lt;=1,"Bald","Trinkreif")))))</f>
        <v/>
      </c>
    </row>
    <row r="619" spans="9:9" x14ac:dyDescent="0.25">
      <c r="I619" s="8" t="str">
        <f>IF(AND(G619="",H619=""),"",IF(AND(G619&lt;&gt;"",YEAR(TODAY())&lt;G619),"Lagern",IF(H619="","Offen",IF(YEAR(TODAY())&gt;H619,"Überfällig",IF(H619-YEAR(TODAY())&lt;=1,"Bald","Trinkreif")))))</f>
        <v/>
      </c>
    </row>
    <row r="620" spans="9:9" x14ac:dyDescent="0.25">
      <c r="I620" s="8" t="str">
        <f>IF(AND(G620="",H620=""),"",IF(AND(G620&lt;&gt;"",YEAR(TODAY())&lt;G620),"Lagern",IF(H620="","Offen",IF(YEAR(TODAY())&gt;H620,"Überfällig",IF(H620-YEAR(TODAY())&lt;=1,"Bald","Trinkreif")))))</f>
        <v/>
      </c>
    </row>
    <row r="621" spans="9:9" x14ac:dyDescent="0.25">
      <c r="I621" s="8" t="str">
        <f>IF(AND(G621="",H621=""),"",IF(AND(G621&lt;&gt;"",YEAR(TODAY())&lt;G621),"Lagern",IF(H621="","Offen",IF(YEAR(TODAY())&gt;H621,"Überfällig",IF(H621-YEAR(TODAY())&lt;=1,"Bald","Trinkreif")))))</f>
        <v/>
      </c>
    </row>
    <row r="622" spans="9:9" x14ac:dyDescent="0.25">
      <c r="I622" s="8" t="str">
        <f>IF(AND(G622="",H622=""),"",IF(AND(G622&lt;&gt;"",YEAR(TODAY())&lt;G622),"Lagern",IF(H622="","Offen",IF(YEAR(TODAY())&gt;H622,"Überfällig",IF(H622-YEAR(TODAY())&lt;=1,"Bald","Trinkreif")))))</f>
        <v/>
      </c>
    </row>
    <row r="623" spans="9:9" x14ac:dyDescent="0.25">
      <c r="I623" s="8" t="str">
        <f>IF(AND(G623="",H623=""),"",IF(AND(G623&lt;&gt;"",YEAR(TODAY())&lt;G623),"Lagern",IF(H623="","Offen",IF(YEAR(TODAY())&gt;H623,"Überfällig",IF(H623-YEAR(TODAY())&lt;=1,"Bald","Trinkreif")))))</f>
        <v/>
      </c>
    </row>
    <row r="624" spans="9:9" x14ac:dyDescent="0.25">
      <c r="I624" s="8" t="str">
        <f>IF(AND(G624="",H624=""),"",IF(AND(G624&lt;&gt;"",YEAR(TODAY())&lt;G624),"Lagern",IF(H624="","Offen",IF(YEAR(TODAY())&gt;H624,"Überfällig",IF(H624-YEAR(TODAY())&lt;=1,"Bald","Trinkreif")))))</f>
        <v/>
      </c>
    </row>
    <row r="625" spans="9:9" x14ac:dyDescent="0.25">
      <c r="I625" s="8" t="str">
        <f>IF(AND(G625="",H625=""),"",IF(AND(G625&lt;&gt;"",YEAR(TODAY())&lt;G625),"Lagern",IF(H625="","Offen",IF(YEAR(TODAY())&gt;H625,"Überfällig",IF(H625-YEAR(TODAY())&lt;=1,"Bald","Trinkreif")))))</f>
        <v/>
      </c>
    </row>
    <row r="626" spans="9:9" x14ac:dyDescent="0.25">
      <c r="I626" s="8" t="str">
        <f>IF(AND(G626="",H626=""),"",IF(AND(G626&lt;&gt;"",YEAR(TODAY())&lt;G626),"Lagern",IF(H626="","Offen",IF(YEAR(TODAY())&gt;H626,"Überfällig",IF(H626-YEAR(TODAY())&lt;=1,"Bald","Trinkreif")))))</f>
        <v/>
      </c>
    </row>
    <row r="627" spans="9:9" x14ac:dyDescent="0.25">
      <c r="I627" s="8" t="str">
        <f>IF(AND(G627="",H627=""),"",IF(AND(G627&lt;&gt;"",YEAR(TODAY())&lt;G627),"Lagern",IF(H627="","Offen",IF(YEAR(TODAY())&gt;H627,"Überfällig",IF(H627-YEAR(TODAY())&lt;=1,"Bald","Trinkreif")))))</f>
        <v/>
      </c>
    </row>
    <row r="628" spans="9:9" x14ac:dyDescent="0.25">
      <c r="I628" s="8" t="str">
        <f>IF(AND(G628="",H628=""),"",IF(AND(G628&lt;&gt;"",YEAR(TODAY())&lt;G628),"Lagern",IF(H628="","Offen",IF(YEAR(TODAY())&gt;H628,"Überfällig",IF(H628-YEAR(TODAY())&lt;=1,"Bald","Trinkreif")))))</f>
        <v/>
      </c>
    </row>
    <row r="629" spans="9:9" x14ac:dyDescent="0.25">
      <c r="I629" s="8" t="str">
        <f>IF(AND(G629="",H629=""),"",IF(AND(G629&lt;&gt;"",YEAR(TODAY())&lt;G629),"Lagern",IF(H629="","Offen",IF(YEAR(TODAY())&gt;H629,"Überfällig",IF(H629-YEAR(TODAY())&lt;=1,"Bald","Trinkreif")))))</f>
        <v/>
      </c>
    </row>
    <row r="630" spans="9:9" x14ac:dyDescent="0.25">
      <c r="I630" s="8" t="str">
        <f>IF(AND(G630="",H630=""),"",IF(AND(G630&lt;&gt;"",YEAR(TODAY())&lt;G630),"Lagern",IF(H630="","Offen",IF(YEAR(TODAY())&gt;H630,"Überfällig",IF(H630-YEAR(TODAY())&lt;=1,"Bald","Trinkreif")))))</f>
        <v/>
      </c>
    </row>
    <row r="631" spans="9:9" x14ac:dyDescent="0.25">
      <c r="I631" s="8" t="str">
        <f>IF(AND(G631="",H631=""),"",IF(AND(G631&lt;&gt;"",YEAR(TODAY())&lt;G631),"Lagern",IF(H631="","Offen",IF(YEAR(TODAY())&gt;H631,"Überfällig",IF(H631-YEAR(TODAY())&lt;=1,"Bald","Trinkreif")))))</f>
        <v/>
      </c>
    </row>
    <row r="632" spans="9:9" x14ac:dyDescent="0.25">
      <c r="I632" s="8" t="str">
        <f>IF(AND(G632="",H632=""),"",IF(AND(G632&lt;&gt;"",YEAR(TODAY())&lt;G632),"Lagern",IF(H632="","Offen",IF(YEAR(TODAY())&gt;H632,"Überfällig",IF(H632-YEAR(TODAY())&lt;=1,"Bald","Trinkreif")))))</f>
        <v/>
      </c>
    </row>
    <row r="633" spans="9:9" x14ac:dyDescent="0.25">
      <c r="I633" s="8" t="str">
        <f>IF(AND(G633="",H633=""),"",IF(AND(G633&lt;&gt;"",YEAR(TODAY())&lt;G633),"Lagern",IF(H633="","Offen",IF(YEAR(TODAY())&gt;H633,"Überfällig",IF(H633-YEAR(TODAY())&lt;=1,"Bald","Trinkreif")))))</f>
        <v/>
      </c>
    </row>
    <row r="634" spans="9:9" x14ac:dyDescent="0.25">
      <c r="I634" s="8" t="str">
        <f>IF(AND(G634="",H634=""),"",IF(AND(G634&lt;&gt;"",YEAR(TODAY())&lt;G634),"Lagern",IF(H634="","Offen",IF(YEAR(TODAY())&gt;H634,"Überfällig",IF(H634-YEAR(TODAY())&lt;=1,"Bald","Trinkreif")))))</f>
        <v/>
      </c>
    </row>
    <row r="635" spans="9:9" x14ac:dyDescent="0.25">
      <c r="I635" s="8" t="str">
        <f>IF(AND(G635="",H635=""),"",IF(AND(G635&lt;&gt;"",YEAR(TODAY())&lt;G635),"Lagern",IF(H635="","Offen",IF(YEAR(TODAY())&gt;H635,"Überfällig",IF(H635-YEAR(TODAY())&lt;=1,"Bald","Trinkreif")))))</f>
        <v/>
      </c>
    </row>
    <row r="636" spans="9:9" x14ac:dyDescent="0.25">
      <c r="I636" s="8" t="str">
        <f>IF(AND(G636="",H636=""),"",IF(AND(G636&lt;&gt;"",YEAR(TODAY())&lt;G636),"Lagern",IF(H636="","Offen",IF(YEAR(TODAY())&gt;H636,"Überfällig",IF(H636-YEAR(TODAY())&lt;=1,"Bald","Trinkreif")))))</f>
        <v/>
      </c>
    </row>
    <row r="637" spans="9:9" x14ac:dyDescent="0.25">
      <c r="I637" s="8" t="str">
        <f>IF(AND(G637="",H637=""),"",IF(AND(G637&lt;&gt;"",YEAR(TODAY())&lt;G637),"Lagern",IF(H637="","Offen",IF(YEAR(TODAY())&gt;H637,"Überfällig",IF(H637-YEAR(TODAY())&lt;=1,"Bald","Trinkreif")))))</f>
        <v/>
      </c>
    </row>
    <row r="638" spans="9:9" x14ac:dyDescent="0.25">
      <c r="I638" s="8" t="str">
        <f>IF(AND(G638="",H638=""),"",IF(AND(G638&lt;&gt;"",YEAR(TODAY())&lt;G638),"Lagern",IF(H638="","Offen",IF(YEAR(TODAY())&gt;H638,"Überfällig",IF(H638-YEAR(TODAY())&lt;=1,"Bald","Trinkreif")))))</f>
        <v/>
      </c>
    </row>
    <row r="639" spans="9:9" x14ac:dyDescent="0.25">
      <c r="I639" s="8" t="str">
        <f>IF(AND(G639="",H639=""),"",IF(AND(G639&lt;&gt;"",YEAR(TODAY())&lt;G639),"Lagern",IF(H639="","Offen",IF(YEAR(TODAY())&gt;H639,"Überfällig",IF(H639-YEAR(TODAY())&lt;=1,"Bald","Trinkreif")))))</f>
        <v/>
      </c>
    </row>
    <row r="640" spans="9:9" x14ac:dyDescent="0.25">
      <c r="I640" s="8" t="str">
        <f>IF(AND(G640="",H640=""),"",IF(AND(G640&lt;&gt;"",YEAR(TODAY())&lt;G640),"Lagern",IF(H640="","Offen",IF(YEAR(TODAY())&gt;H640,"Überfällig",IF(H640-YEAR(TODAY())&lt;=1,"Bald","Trinkreif")))))</f>
        <v/>
      </c>
    </row>
    <row r="641" spans="9:9" x14ac:dyDescent="0.25">
      <c r="I641" s="8" t="str">
        <f>IF(AND(G641="",H641=""),"",IF(AND(G641&lt;&gt;"",YEAR(TODAY())&lt;G641),"Lagern",IF(H641="","Offen",IF(YEAR(TODAY())&gt;H641,"Überfällig",IF(H641-YEAR(TODAY())&lt;=1,"Bald","Trinkreif")))))</f>
        <v/>
      </c>
    </row>
    <row r="642" spans="9:9" x14ac:dyDescent="0.25">
      <c r="I642" s="8" t="str">
        <f>IF(AND(G642="",H642=""),"",IF(AND(G642&lt;&gt;"",YEAR(TODAY())&lt;G642),"Lagern",IF(H642="","Offen",IF(YEAR(TODAY())&gt;H642,"Überfällig",IF(H642-YEAR(TODAY())&lt;=1,"Bald","Trinkreif")))))</f>
        <v/>
      </c>
    </row>
    <row r="643" spans="9:9" x14ac:dyDescent="0.25">
      <c r="I643" s="8" t="str">
        <f>IF(AND(G643="",H643=""),"",IF(AND(G643&lt;&gt;"",YEAR(TODAY())&lt;G643),"Lagern",IF(H643="","Offen",IF(YEAR(TODAY())&gt;H643,"Überfällig",IF(H643-YEAR(TODAY())&lt;=1,"Bald","Trinkreif")))))</f>
        <v/>
      </c>
    </row>
    <row r="644" spans="9:9" x14ac:dyDescent="0.25">
      <c r="I644" s="8" t="str">
        <f>IF(AND(G644="",H644=""),"",IF(AND(G644&lt;&gt;"",YEAR(TODAY())&lt;G644),"Lagern",IF(H644="","Offen",IF(YEAR(TODAY())&gt;H644,"Überfällig",IF(H644-YEAR(TODAY())&lt;=1,"Bald","Trinkreif")))))</f>
        <v/>
      </c>
    </row>
    <row r="645" spans="9:9" x14ac:dyDescent="0.25">
      <c r="I645" s="8" t="str">
        <f>IF(AND(G645="",H645=""),"",IF(AND(G645&lt;&gt;"",YEAR(TODAY())&lt;G645),"Lagern",IF(H645="","Offen",IF(YEAR(TODAY())&gt;H645,"Überfällig",IF(H645-YEAR(TODAY())&lt;=1,"Bald","Trinkreif")))))</f>
        <v/>
      </c>
    </row>
    <row r="646" spans="9:9" x14ac:dyDescent="0.25">
      <c r="I646" s="8" t="str">
        <f>IF(AND(G646="",H646=""),"",IF(AND(G646&lt;&gt;"",YEAR(TODAY())&lt;G646),"Lagern",IF(H646="","Offen",IF(YEAR(TODAY())&gt;H646,"Überfällig",IF(H646-YEAR(TODAY())&lt;=1,"Bald","Trinkreif")))))</f>
        <v/>
      </c>
    </row>
    <row r="647" spans="9:9" x14ac:dyDescent="0.25">
      <c r="I647" s="8" t="str">
        <f>IF(AND(G647="",H647=""),"",IF(AND(G647&lt;&gt;"",YEAR(TODAY())&lt;G647),"Lagern",IF(H647="","Offen",IF(YEAR(TODAY())&gt;H647,"Überfällig",IF(H647-YEAR(TODAY())&lt;=1,"Bald","Trinkreif")))))</f>
        <v/>
      </c>
    </row>
    <row r="648" spans="9:9" x14ac:dyDescent="0.25">
      <c r="I648" s="8" t="str">
        <f>IF(AND(G648="",H648=""),"",IF(AND(G648&lt;&gt;"",YEAR(TODAY())&lt;G648),"Lagern",IF(H648="","Offen",IF(YEAR(TODAY())&gt;H648,"Überfällig",IF(H648-YEAR(TODAY())&lt;=1,"Bald","Trinkreif")))))</f>
        <v/>
      </c>
    </row>
    <row r="649" spans="9:9" x14ac:dyDescent="0.25">
      <c r="I649" s="8" t="str">
        <f>IF(AND(G649="",H649=""),"",IF(AND(G649&lt;&gt;"",YEAR(TODAY())&lt;G649),"Lagern",IF(H649="","Offen",IF(YEAR(TODAY())&gt;H649,"Überfällig",IF(H649-YEAR(TODAY())&lt;=1,"Bald","Trinkreif")))))</f>
        <v/>
      </c>
    </row>
    <row r="650" spans="9:9" x14ac:dyDescent="0.25">
      <c r="I650" s="8" t="str">
        <f>IF(AND(G650="",H650=""),"",IF(AND(G650&lt;&gt;"",YEAR(TODAY())&lt;G650),"Lagern",IF(H650="","Offen",IF(YEAR(TODAY())&gt;H650,"Überfällig",IF(H650-YEAR(TODAY())&lt;=1,"Bald","Trinkreif")))))</f>
        <v/>
      </c>
    </row>
    <row r="651" spans="9:9" x14ac:dyDescent="0.25">
      <c r="I651" s="8" t="str">
        <f>IF(AND(G651="",H651=""),"",IF(AND(G651&lt;&gt;"",YEAR(TODAY())&lt;G651),"Lagern",IF(H651="","Offen",IF(YEAR(TODAY())&gt;H651,"Überfällig",IF(H651-YEAR(TODAY())&lt;=1,"Bald","Trinkreif")))))</f>
        <v/>
      </c>
    </row>
    <row r="652" spans="9:9" x14ac:dyDescent="0.25">
      <c r="I652" s="8" t="str">
        <f>IF(AND(G652="",H652=""),"",IF(AND(G652&lt;&gt;"",YEAR(TODAY())&lt;G652),"Lagern",IF(H652="","Offen",IF(YEAR(TODAY())&gt;H652,"Überfällig",IF(H652-YEAR(TODAY())&lt;=1,"Bald","Trinkreif")))))</f>
        <v/>
      </c>
    </row>
    <row r="653" spans="9:9" x14ac:dyDescent="0.25">
      <c r="I653" s="8" t="str">
        <f>IF(AND(G653="",H653=""),"",IF(AND(G653&lt;&gt;"",YEAR(TODAY())&lt;G653),"Lagern",IF(H653="","Offen",IF(YEAR(TODAY())&gt;H653,"Überfällig",IF(H653-YEAR(TODAY())&lt;=1,"Bald","Trinkreif")))))</f>
        <v/>
      </c>
    </row>
    <row r="654" spans="9:9" x14ac:dyDescent="0.25">
      <c r="I654" s="8" t="str">
        <f>IF(AND(G654="",H654=""),"",IF(AND(G654&lt;&gt;"",YEAR(TODAY())&lt;G654),"Lagern",IF(H654="","Offen",IF(YEAR(TODAY())&gt;H654,"Überfällig",IF(H654-YEAR(TODAY())&lt;=1,"Bald","Trinkreif")))))</f>
        <v/>
      </c>
    </row>
    <row r="655" spans="9:9" x14ac:dyDescent="0.25">
      <c r="I655" s="8" t="str">
        <f>IF(AND(G655="",H655=""),"",IF(AND(G655&lt;&gt;"",YEAR(TODAY())&lt;G655),"Lagern",IF(H655="","Offen",IF(YEAR(TODAY())&gt;H655,"Überfällig",IF(H655-YEAR(TODAY())&lt;=1,"Bald","Trinkreif")))))</f>
        <v/>
      </c>
    </row>
    <row r="656" spans="9:9" x14ac:dyDescent="0.25">
      <c r="I656" s="8" t="str">
        <f>IF(AND(G656="",H656=""),"",IF(AND(G656&lt;&gt;"",YEAR(TODAY())&lt;G656),"Lagern",IF(H656="","Offen",IF(YEAR(TODAY())&gt;H656,"Überfällig",IF(H656-YEAR(TODAY())&lt;=1,"Bald","Trinkreif")))))</f>
        <v/>
      </c>
    </row>
    <row r="657" spans="9:9" x14ac:dyDescent="0.25">
      <c r="I657" s="8" t="str">
        <f>IF(AND(G657="",H657=""),"",IF(AND(G657&lt;&gt;"",YEAR(TODAY())&lt;G657),"Lagern",IF(H657="","Offen",IF(YEAR(TODAY())&gt;H657,"Überfällig",IF(H657-YEAR(TODAY())&lt;=1,"Bald","Trinkreif")))))</f>
        <v/>
      </c>
    </row>
    <row r="658" spans="9:9" x14ac:dyDescent="0.25">
      <c r="I658" s="8" t="str">
        <f>IF(AND(G658="",H658=""),"",IF(AND(G658&lt;&gt;"",YEAR(TODAY())&lt;G658),"Lagern",IF(H658="","Offen",IF(YEAR(TODAY())&gt;H658,"Überfällig",IF(H658-YEAR(TODAY())&lt;=1,"Bald","Trinkreif")))))</f>
        <v/>
      </c>
    </row>
    <row r="659" spans="9:9" x14ac:dyDescent="0.25">
      <c r="I659" s="8" t="str">
        <f>IF(AND(G659="",H659=""),"",IF(AND(G659&lt;&gt;"",YEAR(TODAY())&lt;G659),"Lagern",IF(H659="","Offen",IF(YEAR(TODAY())&gt;H659,"Überfällig",IF(H659-YEAR(TODAY())&lt;=1,"Bald","Trinkreif")))))</f>
        <v/>
      </c>
    </row>
    <row r="660" spans="9:9" x14ac:dyDescent="0.25">
      <c r="I660" s="8" t="str">
        <f>IF(AND(G660="",H660=""),"",IF(AND(G660&lt;&gt;"",YEAR(TODAY())&lt;G660),"Lagern",IF(H660="","Offen",IF(YEAR(TODAY())&gt;H660,"Überfällig",IF(H660-YEAR(TODAY())&lt;=1,"Bald","Trinkreif")))))</f>
        <v/>
      </c>
    </row>
    <row r="661" spans="9:9" x14ac:dyDescent="0.25">
      <c r="I661" s="8" t="str">
        <f>IF(AND(G661="",H661=""),"",IF(AND(G661&lt;&gt;"",YEAR(TODAY())&lt;G661),"Lagern",IF(H661="","Offen",IF(YEAR(TODAY())&gt;H661,"Überfällig",IF(H661-YEAR(TODAY())&lt;=1,"Bald","Trinkreif")))))</f>
        <v/>
      </c>
    </row>
    <row r="662" spans="9:9" x14ac:dyDescent="0.25">
      <c r="I662" s="8" t="str">
        <f>IF(AND(G662="",H662=""),"",IF(AND(G662&lt;&gt;"",YEAR(TODAY())&lt;G662),"Lagern",IF(H662="","Offen",IF(YEAR(TODAY())&gt;H662,"Überfällig",IF(H662-YEAR(TODAY())&lt;=1,"Bald","Trinkreif")))))</f>
        <v/>
      </c>
    </row>
    <row r="663" spans="9:9" x14ac:dyDescent="0.25">
      <c r="I663" s="8" t="str">
        <f>IF(AND(G663="",H663=""),"",IF(AND(G663&lt;&gt;"",YEAR(TODAY())&lt;G663),"Lagern",IF(H663="","Offen",IF(YEAR(TODAY())&gt;H663,"Überfällig",IF(H663-YEAR(TODAY())&lt;=1,"Bald","Trinkreif")))))</f>
        <v/>
      </c>
    </row>
    <row r="664" spans="9:9" x14ac:dyDescent="0.25">
      <c r="I664" s="8" t="str">
        <f>IF(AND(G664="",H664=""),"",IF(AND(G664&lt;&gt;"",YEAR(TODAY())&lt;G664),"Lagern",IF(H664="","Offen",IF(YEAR(TODAY())&gt;H664,"Überfällig",IF(H664-YEAR(TODAY())&lt;=1,"Bald","Trinkreif")))))</f>
        <v/>
      </c>
    </row>
    <row r="665" spans="9:9" x14ac:dyDescent="0.25">
      <c r="I665" s="8" t="str">
        <f>IF(AND(G665="",H665=""),"",IF(AND(G665&lt;&gt;"",YEAR(TODAY())&lt;G665),"Lagern",IF(H665="","Offen",IF(YEAR(TODAY())&gt;H665,"Überfällig",IF(H665-YEAR(TODAY())&lt;=1,"Bald","Trinkreif")))))</f>
        <v/>
      </c>
    </row>
    <row r="666" spans="9:9" x14ac:dyDescent="0.25">
      <c r="I666" s="8" t="str">
        <f>IF(AND(G666="",H666=""),"",IF(AND(G666&lt;&gt;"",YEAR(TODAY())&lt;G666),"Lagern",IF(H666="","Offen",IF(YEAR(TODAY())&gt;H666,"Überfällig",IF(H666-YEAR(TODAY())&lt;=1,"Bald","Trinkreif")))))</f>
        <v/>
      </c>
    </row>
    <row r="667" spans="9:9" x14ac:dyDescent="0.25">
      <c r="I667" s="8" t="str">
        <f>IF(AND(G667="",H667=""),"",IF(AND(G667&lt;&gt;"",YEAR(TODAY())&lt;G667),"Lagern",IF(H667="","Offen",IF(YEAR(TODAY())&gt;H667,"Überfällig",IF(H667-YEAR(TODAY())&lt;=1,"Bald","Trinkreif")))))</f>
        <v/>
      </c>
    </row>
    <row r="668" spans="9:9" x14ac:dyDescent="0.25">
      <c r="I668" s="8" t="str">
        <f>IF(AND(G668="",H668=""),"",IF(AND(G668&lt;&gt;"",YEAR(TODAY())&lt;G668),"Lagern",IF(H668="","Offen",IF(YEAR(TODAY())&gt;H668,"Überfällig",IF(H668-YEAR(TODAY())&lt;=1,"Bald","Trinkreif")))))</f>
        <v/>
      </c>
    </row>
    <row r="669" spans="9:9" x14ac:dyDescent="0.25">
      <c r="I669" s="8" t="str">
        <f>IF(AND(G669="",H669=""),"",IF(AND(G669&lt;&gt;"",YEAR(TODAY())&lt;G669),"Lagern",IF(H669="","Offen",IF(YEAR(TODAY())&gt;H669,"Überfällig",IF(H669-YEAR(TODAY())&lt;=1,"Bald","Trinkreif")))))</f>
        <v/>
      </c>
    </row>
    <row r="670" spans="9:9" x14ac:dyDescent="0.25">
      <c r="I670" s="8" t="str">
        <f>IF(AND(G670="",H670=""),"",IF(AND(G670&lt;&gt;"",YEAR(TODAY())&lt;G670),"Lagern",IF(H670="","Offen",IF(YEAR(TODAY())&gt;H670,"Überfällig",IF(H670-YEAR(TODAY())&lt;=1,"Bald","Trinkreif")))))</f>
        <v/>
      </c>
    </row>
    <row r="671" spans="9:9" x14ac:dyDescent="0.25">
      <c r="I671" s="8" t="str">
        <f>IF(AND(G671="",H671=""),"",IF(AND(G671&lt;&gt;"",YEAR(TODAY())&lt;G671),"Lagern",IF(H671="","Offen",IF(YEAR(TODAY())&gt;H671,"Überfällig",IF(H671-YEAR(TODAY())&lt;=1,"Bald","Trinkreif")))))</f>
        <v/>
      </c>
    </row>
    <row r="672" spans="9:9" x14ac:dyDescent="0.25">
      <c r="I672" s="8" t="str">
        <f>IF(AND(G672="",H672=""),"",IF(AND(G672&lt;&gt;"",YEAR(TODAY())&lt;G672),"Lagern",IF(H672="","Offen",IF(YEAR(TODAY())&gt;H672,"Überfällig",IF(H672-YEAR(TODAY())&lt;=1,"Bald","Trinkreif")))))</f>
        <v/>
      </c>
    </row>
    <row r="673" spans="9:9" x14ac:dyDescent="0.25">
      <c r="I673" s="8" t="str">
        <f>IF(AND(G673="",H673=""),"",IF(AND(G673&lt;&gt;"",YEAR(TODAY())&lt;G673),"Lagern",IF(H673="","Offen",IF(YEAR(TODAY())&gt;H673,"Überfällig",IF(H673-YEAR(TODAY())&lt;=1,"Bald","Trinkreif")))))</f>
        <v/>
      </c>
    </row>
    <row r="674" spans="9:9" x14ac:dyDescent="0.25">
      <c r="I674" s="8" t="str">
        <f>IF(AND(G674="",H674=""),"",IF(AND(G674&lt;&gt;"",YEAR(TODAY())&lt;G674),"Lagern",IF(H674="","Offen",IF(YEAR(TODAY())&gt;H674,"Überfällig",IF(H674-YEAR(TODAY())&lt;=1,"Bald","Trinkreif")))))</f>
        <v/>
      </c>
    </row>
    <row r="675" spans="9:9" x14ac:dyDescent="0.25">
      <c r="I675" s="8" t="str">
        <f>IF(AND(G675="",H675=""),"",IF(AND(G675&lt;&gt;"",YEAR(TODAY())&lt;G675),"Lagern",IF(H675="","Offen",IF(YEAR(TODAY())&gt;H675,"Überfällig",IF(H675-YEAR(TODAY())&lt;=1,"Bald","Trinkreif")))))</f>
        <v/>
      </c>
    </row>
    <row r="676" spans="9:9" x14ac:dyDescent="0.25">
      <c r="I676" s="8" t="str">
        <f>IF(AND(G676="",H676=""),"",IF(AND(G676&lt;&gt;"",YEAR(TODAY())&lt;G676),"Lagern",IF(H676="","Offen",IF(YEAR(TODAY())&gt;H676,"Überfällig",IF(H676-YEAR(TODAY())&lt;=1,"Bald","Trinkreif")))))</f>
        <v/>
      </c>
    </row>
    <row r="677" spans="9:9" x14ac:dyDescent="0.25">
      <c r="I677" s="8" t="str">
        <f>IF(AND(G677="",H677=""),"",IF(AND(G677&lt;&gt;"",YEAR(TODAY())&lt;G677),"Lagern",IF(H677="","Offen",IF(YEAR(TODAY())&gt;H677,"Überfällig",IF(H677-YEAR(TODAY())&lt;=1,"Bald","Trinkreif")))))</f>
        <v/>
      </c>
    </row>
    <row r="678" spans="9:9" x14ac:dyDescent="0.25">
      <c r="I678" s="8" t="str">
        <f>IF(AND(G678="",H678=""),"",IF(AND(G678&lt;&gt;"",YEAR(TODAY())&lt;G678),"Lagern",IF(H678="","Offen",IF(YEAR(TODAY())&gt;H678,"Überfällig",IF(H678-YEAR(TODAY())&lt;=1,"Bald","Trinkreif")))))</f>
        <v/>
      </c>
    </row>
    <row r="679" spans="9:9" x14ac:dyDescent="0.25">
      <c r="I679" s="8" t="str">
        <f>IF(AND(G679="",H679=""),"",IF(AND(G679&lt;&gt;"",YEAR(TODAY())&lt;G679),"Lagern",IF(H679="","Offen",IF(YEAR(TODAY())&gt;H679,"Überfällig",IF(H679-YEAR(TODAY())&lt;=1,"Bald","Trinkreif")))))</f>
        <v/>
      </c>
    </row>
    <row r="680" spans="9:9" x14ac:dyDescent="0.25">
      <c r="I680" s="8" t="str">
        <f>IF(AND(G680="",H680=""),"",IF(AND(G680&lt;&gt;"",YEAR(TODAY())&lt;G680),"Lagern",IF(H680="","Offen",IF(YEAR(TODAY())&gt;H680,"Überfällig",IF(H680-YEAR(TODAY())&lt;=1,"Bald","Trinkreif")))))</f>
        <v/>
      </c>
    </row>
    <row r="681" spans="9:9" x14ac:dyDescent="0.25">
      <c r="I681" s="8" t="str">
        <f>IF(AND(G681="",H681=""),"",IF(AND(G681&lt;&gt;"",YEAR(TODAY())&lt;G681),"Lagern",IF(H681="","Offen",IF(YEAR(TODAY())&gt;H681,"Überfällig",IF(H681-YEAR(TODAY())&lt;=1,"Bald","Trinkreif")))))</f>
        <v/>
      </c>
    </row>
    <row r="682" spans="9:9" x14ac:dyDescent="0.25">
      <c r="I682" s="8" t="str">
        <f>IF(AND(G682="",H682=""),"",IF(AND(G682&lt;&gt;"",YEAR(TODAY())&lt;G682),"Lagern",IF(H682="","Offen",IF(YEAR(TODAY())&gt;H682,"Überfällig",IF(H682-YEAR(TODAY())&lt;=1,"Bald","Trinkreif")))))</f>
        <v/>
      </c>
    </row>
    <row r="683" spans="9:9" x14ac:dyDescent="0.25">
      <c r="I683" s="8" t="str">
        <f>IF(AND(G683="",H683=""),"",IF(AND(G683&lt;&gt;"",YEAR(TODAY())&lt;G683),"Lagern",IF(H683="","Offen",IF(YEAR(TODAY())&gt;H683,"Überfällig",IF(H683-YEAR(TODAY())&lt;=1,"Bald","Trinkreif")))))</f>
        <v/>
      </c>
    </row>
    <row r="684" spans="9:9" x14ac:dyDescent="0.25">
      <c r="I684" s="8" t="str">
        <f>IF(AND(G684="",H684=""),"",IF(AND(G684&lt;&gt;"",YEAR(TODAY())&lt;G684),"Lagern",IF(H684="","Offen",IF(YEAR(TODAY())&gt;H684,"Überfällig",IF(H684-YEAR(TODAY())&lt;=1,"Bald","Trinkreif")))))</f>
        <v/>
      </c>
    </row>
    <row r="685" spans="9:9" x14ac:dyDescent="0.25">
      <c r="I685" s="8" t="str">
        <f>IF(AND(G685="",H685=""),"",IF(AND(G685&lt;&gt;"",YEAR(TODAY())&lt;G685),"Lagern",IF(H685="","Offen",IF(YEAR(TODAY())&gt;H685,"Überfällig",IF(H685-YEAR(TODAY())&lt;=1,"Bald","Trinkreif")))))</f>
        <v/>
      </c>
    </row>
    <row r="686" spans="9:9" x14ac:dyDescent="0.25">
      <c r="I686" s="8" t="str">
        <f>IF(AND(G686="",H686=""),"",IF(AND(G686&lt;&gt;"",YEAR(TODAY())&lt;G686),"Lagern",IF(H686="","Offen",IF(YEAR(TODAY())&gt;H686,"Überfällig",IF(H686-YEAR(TODAY())&lt;=1,"Bald","Trinkreif")))))</f>
        <v/>
      </c>
    </row>
    <row r="687" spans="9:9" x14ac:dyDescent="0.25">
      <c r="I687" s="8" t="str">
        <f>IF(AND(G687="",H687=""),"",IF(AND(G687&lt;&gt;"",YEAR(TODAY())&lt;G687),"Lagern",IF(H687="","Offen",IF(YEAR(TODAY())&gt;H687,"Überfällig",IF(H687-YEAR(TODAY())&lt;=1,"Bald","Trinkreif")))))</f>
        <v/>
      </c>
    </row>
    <row r="688" spans="9:9" x14ac:dyDescent="0.25">
      <c r="I688" s="8" t="str">
        <f>IF(AND(G688="",H688=""),"",IF(AND(G688&lt;&gt;"",YEAR(TODAY())&lt;G688),"Lagern",IF(H688="","Offen",IF(YEAR(TODAY())&gt;H688,"Überfällig",IF(H688-YEAR(TODAY())&lt;=1,"Bald","Trinkreif")))))</f>
        <v/>
      </c>
    </row>
    <row r="689" spans="9:9" x14ac:dyDescent="0.25">
      <c r="I689" s="8" t="str">
        <f>IF(AND(G689="",H689=""),"",IF(AND(G689&lt;&gt;"",YEAR(TODAY())&lt;G689),"Lagern",IF(H689="","Offen",IF(YEAR(TODAY())&gt;H689,"Überfällig",IF(H689-YEAR(TODAY())&lt;=1,"Bald","Trinkreif")))))</f>
        <v/>
      </c>
    </row>
    <row r="690" spans="9:9" x14ac:dyDescent="0.25">
      <c r="I690" s="8" t="str">
        <f>IF(AND(G690="",H690=""),"",IF(AND(G690&lt;&gt;"",YEAR(TODAY())&lt;G690),"Lagern",IF(H690="","Offen",IF(YEAR(TODAY())&gt;H690,"Überfällig",IF(H690-YEAR(TODAY())&lt;=1,"Bald","Trinkreif")))))</f>
        <v/>
      </c>
    </row>
    <row r="691" spans="9:9" x14ac:dyDescent="0.25">
      <c r="I691" s="8" t="str">
        <f>IF(AND(G691="",H691=""),"",IF(AND(G691&lt;&gt;"",YEAR(TODAY())&lt;G691),"Lagern",IF(H691="","Offen",IF(YEAR(TODAY())&gt;H691,"Überfällig",IF(H691-YEAR(TODAY())&lt;=1,"Bald","Trinkreif")))))</f>
        <v/>
      </c>
    </row>
    <row r="692" spans="9:9" x14ac:dyDescent="0.25">
      <c r="I692" s="8" t="str">
        <f>IF(AND(G692="",H692=""),"",IF(AND(G692&lt;&gt;"",YEAR(TODAY())&lt;G692),"Lagern",IF(H692="","Offen",IF(YEAR(TODAY())&gt;H692,"Überfällig",IF(H692-YEAR(TODAY())&lt;=1,"Bald","Trinkreif")))))</f>
        <v/>
      </c>
    </row>
    <row r="693" spans="9:9" x14ac:dyDescent="0.25">
      <c r="I693" s="8" t="str">
        <f>IF(AND(G693="",H693=""),"",IF(AND(G693&lt;&gt;"",YEAR(TODAY())&lt;G693),"Lagern",IF(H693="","Offen",IF(YEAR(TODAY())&gt;H693,"Überfällig",IF(H693-YEAR(TODAY())&lt;=1,"Bald","Trinkreif")))))</f>
        <v/>
      </c>
    </row>
    <row r="694" spans="9:9" x14ac:dyDescent="0.25">
      <c r="I694" s="8" t="str">
        <f>IF(AND(G694="",H694=""),"",IF(AND(G694&lt;&gt;"",YEAR(TODAY())&lt;G694),"Lagern",IF(H694="","Offen",IF(YEAR(TODAY())&gt;H694,"Überfällig",IF(H694-YEAR(TODAY())&lt;=1,"Bald","Trinkreif")))))</f>
        <v/>
      </c>
    </row>
    <row r="695" spans="9:9" x14ac:dyDescent="0.25">
      <c r="I695" s="8" t="str">
        <f>IF(AND(G695="",H695=""),"",IF(AND(G695&lt;&gt;"",YEAR(TODAY())&lt;G695),"Lagern",IF(H695="","Offen",IF(YEAR(TODAY())&gt;H695,"Überfällig",IF(H695-YEAR(TODAY())&lt;=1,"Bald","Trinkreif")))))</f>
        <v/>
      </c>
    </row>
    <row r="696" spans="9:9" x14ac:dyDescent="0.25">
      <c r="I696" s="8" t="str">
        <f>IF(AND(G696="",H696=""),"",IF(AND(G696&lt;&gt;"",YEAR(TODAY())&lt;G696),"Lagern",IF(H696="","Offen",IF(YEAR(TODAY())&gt;H696,"Überfällig",IF(H696-YEAR(TODAY())&lt;=1,"Bald","Trinkreif")))))</f>
        <v/>
      </c>
    </row>
    <row r="697" spans="9:9" x14ac:dyDescent="0.25">
      <c r="I697" s="8" t="str">
        <f>IF(AND(G697="",H697=""),"",IF(AND(G697&lt;&gt;"",YEAR(TODAY())&lt;G697),"Lagern",IF(H697="","Offen",IF(YEAR(TODAY())&gt;H697,"Überfällig",IF(H697-YEAR(TODAY())&lt;=1,"Bald","Trinkreif")))))</f>
        <v/>
      </c>
    </row>
    <row r="698" spans="9:9" x14ac:dyDescent="0.25">
      <c r="I698" s="8" t="str">
        <f>IF(AND(G698="",H698=""),"",IF(AND(G698&lt;&gt;"",YEAR(TODAY())&lt;G698),"Lagern",IF(H698="","Offen",IF(YEAR(TODAY())&gt;H698,"Überfällig",IF(H698-YEAR(TODAY())&lt;=1,"Bald","Trinkreif")))))</f>
        <v/>
      </c>
    </row>
    <row r="699" spans="9:9" x14ac:dyDescent="0.25">
      <c r="I699" s="8" t="str">
        <f>IF(AND(G699="",H699=""),"",IF(AND(G699&lt;&gt;"",YEAR(TODAY())&lt;G699),"Lagern",IF(H699="","Offen",IF(YEAR(TODAY())&gt;H699,"Überfällig",IF(H699-YEAR(TODAY())&lt;=1,"Bald","Trinkreif")))))</f>
        <v/>
      </c>
    </row>
    <row r="700" spans="9:9" x14ac:dyDescent="0.25">
      <c r="I700" s="8" t="str">
        <f>IF(AND(G700="",H700=""),"",IF(AND(G700&lt;&gt;"",YEAR(TODAY())&lt;G700),"Lagern",IF(H700="","Offen",IF(YEAR(TODAY())&gt;H700,"Überfällig",IF(H700-YEAR(TODAY())&lt;=1,"Bald","Trinkreif")))))</f>
        <v/>
      </c>
    </row>
    <row r="701" spans="9:9" x14ac:dyDescent="0.25">
      <c r="I701" s="8" t="str">
        <f>IF(AND(G701="",H701=""),"",IF(AND(G701&lt;&gt;"",YEAR(TODAY())&lt;G701),"Lagern",IF(H701="","Offen",IF(YEAR(TODAY())&gt;H701,"Überfällig",IF(H701-YEAR(TODAY())&lt;=1,"Bald","Trinkreif")))))</f>
        <v/>
      </c>
    </row>
    <row r="702" spans="9:9" x14ac:dyDescent="0.25">
      <c r="I702" s="8" t="str">
        <f>IF(AND(G702="",H702=""),"",IF(AND(G702&lt;&gt;"",YEAR(TODAY())&lt;G702),"Lagern",IF(H702="","Offen",IF(YEAR(TODAY())&gt;H702,"Überfällig",IF(H702-YEAR(TODAY())&lt;=1,"Bald","Trinkreif")))))</f>
        <v/>
      </c>
    </row>
    <row r="703" spans="9:9" x14ac:dyDescent="0.25">
      <c r="I703" s="8" t="str">
        <f>IF(AND(G703="",H703=""),"",IF(AND(G703&lt;&gt;"",YEAR(TODAY())&lt;G703),"Lagern",IF(H703="","Offen",IF(YEAR(TODAY())&gt;H703,"Überfällig",IF(H703-YEAR(TODAY())&lt;=1,"Bald","Trinkreif")))))</f>
        <v/>
      </c>
    </row>
    <row r="704" spans="9:9" x14ac:dyDescent="0.25">
      <c r="I704" s="8" t="str">
        <f>IF(AND(G704="",H704=""),"",IF(AND(G704&lt;&gt;"",YEAR(TODAY())&lt;G704),"Lagern",IF(H704="","Offen",IF(YEAR(TODAY())&gt;H704,"Überfällig",IF(H704-YEAR(TODAY())&lt;=1,"Bald","Trinkreif")))))</f>
        <v/>
      </c>
    </row>
    <row r="705" spans="9:9" x14ac:dyDescent="0.25">
      <c r="I705" s="8" t="str">
        <f>IF(AND(G705="",H705=""),"",IF(AND(G705&lt;&gt;"",YEAR(TODAY())&lt;G705),"Lagern",IF(H705="","Offen",IF(YEAR(TODAY())&gt;H705,"Überfällig",IF(H705-YEAR(TODAY())&lt;=1,"Bald","Trinkreif")))))</f>
        <v/>
      </c>
    </row>
    <row r="706" spans="9:9" x14ac:dyDescent="0.25">
      <c r="I706" s="8" t="str">
        <f>IF(AND(G706="",H706=""),"",IF(AND(G706&lt;&gt;"",YEAR(TODAY())&lt;G706),"Lagern",IF(H706="","Offen",IF(YEAR(TODAY())&gt;H706,"Überfällig",IF(H706-YEAR(TODAY())&lt;=1,"Bald","Trinkreif")))))</f>
        <v/>
      </c>
    </row>
    <row r="707" spans="9:9" x14ac:dyDescent="0.25">
      <c r="I707" s="8" t="str">
        <f>IF(AND(G707="",H707=""),"",IF(AND(G707&lt;&gt;"",YEAR(TODAY())&lt;G707),"Lagern",IF(H707="","Offen",IF(YEAR(TODAY())&gt;H707,"Überfällig",IF(H707-YEAR(TODAY())&lt;=1,"Bald","Trinkreif")))))</f>
        <v/>
      </c>
    </row>
    <row r="708" spans="9:9" x14ac:dyDescent="0.25">
      <c r="I708" s="8" t="str">
        <f>IF(AND(G708="",H708=""),"",IF(AND(G708&lt;&gt;"",YEAR(TODAY())&lt;G708),"Lagern",IF(H708="","Offen",IF(YEAR(TODAY())&gt;H708,"Überfällig",IF(H708-YEAR(TODAY())&lt;=1,"Bald","Trinkreif")))))</f>
        <v/>
      </c>
    </row>
    <row r="709" spans="9:9" x14ac:dyDescent="0.25">
      <c r="I709" s="8" t="str">
        <f>IF(AND(G709="",H709=""),"",IF(AND(G709&lt;&gt;"",YEAR(TODAY())&lt;G709),"Lagern",IF(H709="","Offen",IF(YEAR(TODAY())&gt;H709,"Überfällig",IF(H709-YEAR(TODAY())&lt;=1,"Bald","Trinkreif")))))</f>
        <v/>
      </c>
    </row>
    <row r="710" spans="9:9" x14ac:dyDescent="0.25">
      <c r="I710" s="8" t="str">
        <f>IF(AND(G710="",H710=""),"",IF(AND(G710&lt;&gt;"",YEAR(TODAY())&lt;G710),"Lagern",IF(H710="","Offen",IF(YEAR(TODAY())&gt;H710,"Überfällig",IF(H710-YEAR(TODAY())&lt;=1,"Bald","Trinkreif")))))</f>
        <v/>
      </c>
    </row>
    <row r="711" spans="9:9" x14ac:dyDescent="0.25">
      <c r="I711" s="8" t="str">
        <f>IF(AND(G711="",H711=""),"",IF(AND(G711&lt;&gt;"",YEAR(TODAY())&lt;G711),"Lagern",IF(H711="","Offen",IF(YEAR(TODAY())&gt;H711,"Überfällig",IF(H711-YEAR(TODAY())&lt;=1,"Bald","Trinkreif")))))</f>
        <v/>
      </c>
    </row>
    <row r="712" spans="9:9" x14ac:dyDescent="0.25">
      <c r="I712" s="8" t="str">
        <f>IF(AND(G712="",H712=""),"",IF(AND(G712&lt;&gt;"",YEAR(TODAY())&lt;G712),"Lagern",IF(H712="","Offen",IF(YEAR(TODAY())&gt;H712,"Überfällig",IF(H712-YEAR(TODAY())&lt;=1,"Bald","Trinkreif")))))</f>
        <v/>
      </c>
    </row>
    <row r="713" spans="9:9" x14ac:dyDescent="0.25">
      <c r="I713" s="8" t="str">
        <f>IF(AND(G713="",H713=""),"",IF(AND(G713&lt;&gt;"",YEAR(TODAY())&lt;G713),"Lagern",IF(H713="","Offen",IF(YEAR(TODAY())&gt;H713,"Überfällig",IF(H713-YEAR(TODAY())&lt;=1,"Bald","Trinkreif")))))</f>
        <v/>
      </c>
    </row>
    <row r="714" spans="9:9" x14ac:dyDescent="0.25">
      <c r="I714" s="8" t="str">
        <f>IF(AND(G714="",H714=""),"",IF(AND(G714&lt;&gt;"",YEAR(TODAY())&lt;G714),"Lagern",IF(H714="","Offen",IF(YEAR(TODAY())&gt;H714,"Überfällig",IF(H714-YEAR(TODAY())&lt;=1,"Bald","Trinkreif")))))</f>
        <v/>
      </c>
    </row>
    <row r="715" spans="9:9" x14ac:dyDescent="0.25">
      <c r="I715" s="8" t="str">
        <f>IF(AND(G715="",H715=""),"",IF(AND(G715&lt;&gt;"",YEAR(TODAY())&lt;G715),"Lagern",IF(H715="","Offen",IF(YEAR(TODAY())&gt;H715,"Überfällig",IF(H715-YEAR(TODAY())&lt;=1,"Bald","Trinkreif")))))</f>
        <v/>
      </c>
    </row>
    <row r="716" spans="9:9" x14ac:dyDescent="0.25">
      <c r="I716" s="8" t="str">
        <f>IF(AND(G716="",H716=""),"",IF(AND(G716&lt;&gt;"",YEAR(TODAY())&lt;G716),"Lagern",IF(H716="","Offen",IF(YEAR(TODAY())&gt;H716,"Überfällig",IF(H716-YEAR(TODAY())&lt;=1,"Bald","Trinkreif")))))</f>
        <v/>
      </c>
    </row>
    <row r="717" spans="9:9" x14ac:dyDescent="0.25">
      <c r="I717" s="8" t="str">
        <f>IF(AND(G717="",H717=""),"",IF(AND(G717&lt;&gt;"",YEAR(TODAY())&lt;G717),"Lagern",IF(H717="","Offen",IF(YEAR(TODAY())&gt;H717,"Überfällig",IF(H717-YEAR(TODAY())&lt;=1,"Bald","Trinkreif")))))</f>
        <v/>
      </c>
    </row>
    <row r="718" spans="9:9" x14ac:dyDescent="0.25">
      <c r="I718" s="8" t="str">
        <f>IF(AND(G718="",H718=""),"",IF(AND(G718&lt;&gt;"",YEAR(TODAY())&lt;G718),"Lagern",IF(H718="","Offen",IF(YEAR(TODAY())&gt;H718,"Überfällig",IF(H718-YEAR(TODAY())&lt;=1,"Bald","Trinkreif")))))</f>
        <v/>
      </c>
    </row>
    <row r="719" spans="9:9" x14ac:dyDescent="0.25">
      <c r="I719" s="8" t="str">
        <f>IF(AND(G719="",H719=""),"",IF(AND(G719&lt;&gt;"",YEAR(TODAY())&lt;G719),"Lagern",IF(H719="","Offen",IF(YEAR(TODAY())&gt;H719,"Überfällig",IF(H719-YEAR(TODAY())&lt;=1,"Bald","Trinkreif")))))</f>
        <v/>
      </c>
    </row>
    <row r="720" spans="9:9" x14ac:dyDescent="0.25">
      <c r="I720" s="8" t="str">
        <f>IF(AND(G720="",H720=""),"",IF(AND(G720&lt;&gt;"",YEAR(TODAY())&lt;G720),"Lagern",IF(H720="","Offen",IF(YEAR(TODAY())&gt;H720,"Überfällig",IF(H720-YEAR(TODAY())&lt;=1,"Bald","Trinkreif")))))</f>
        <v/>
      </c>
    </row>
    <row r="721" spans="9:9" x14ac:dyDescent="0.25">
      <c r="I721" s="8" t="str">
        <f>IF(AND(G721="",H721=""),"",IF(AND(G721&lt;&gt;"",YEAR(TODAY())&lt;G721),"Lagern",IF(H721="","Offen",IF(YEAR(TODAY())&gt;H721,"Überfällig",IF(H721-YEAR(TODAY())&lt;=1,"Bald","Trinkreif")))))</f>
        <v/>
      </c>
    </row>
    <row r="722" spans="9:9" x14ac:dyDescent="0.25">
      <c r="I722" s="8" t="str">
        <f>IF(AND(G722="",H722=""),"",IF(AND(G722&lt;&gt;"",YEAR(TODAY())&lt;G722),"Lagern",IF(H722="","Offen",IF(YEAR(TODAY())&gt;H722,"Überfällig",IF(H722-YEAR(TODAY())&lt;=1,"Bald","Trinkreif")))))</f>
        <v/>
      </c>
    </row>
    <row r="723" spans="9:9" x14ac:dyDescent="0.25">
      <c r="I723" s="8" t="str">
        <f>IF(AND(G723="",H723=""),"",IF(AND(G723&lt;&gt;"",YEAR(TODAY())&lt;G723),"Lagern",IF(H723="","Offen",IF(YEAR(TODAY())&gt;H723,"Überfällig",IF(H723-YEAR(TODAY())&lt;=1,"Bald","Trinkreif")))))</f>
        <v/>
      </c>
    </row>
    <row r="724" spans="9:9" x14ac:dyDescent="0.25">
      <c r="I724" s="8" t="str">
        <f>IF(AND(G724="",H724=""),"",IF(AND(G724&lt;&gt;"",YEAR(TODAY())&lt;G724),"Lagern",IF(H724="","Offen",IF(YEAR(TODAY())&gt;H724,"Überfällig",IF(H724-YEAR(TODAY())&lt;=1,"Bald","Trinkreif")))))</f>
        <v/>
      </c>
    </row>
    <row r="725" spans="9:9" x14ac:dyDescent="0.25">
      <c r="I725" s="8" t="str">
        <f>IF(AND(G725="",H725=""),"",IF(AND(G725&lt;&gt;"",YEAR(TODAY())&lt;G725),"Lagern",IF(H725="","Offen",IF(YEAR(TODAY())&gt;H725,"Überfällig",IF(H725-YEAR(TODAY())&lt;=1,"Bald","Trinkreif")))))</f>
        <v/>
      </c>
    </row>
    <row r="726" spans="9:9" x14ac:dyDescent="0.25">
      <c r="I726" s="8" t="str">
        <f>IF(AND(G726="",H726=""),"",IF(AND(G726&lt;&gt;"",YEAR(TODAY())&lt;G726),"Lagern",IF(H726="","Offen",IF(YEAR(TODAY())&gt;H726,"Überfällig",IF(H726-YEAR(TODAY())&lt;=1,"Bald","Trinkreif")))))</f>
        <v/>
      </c>
    </row>
    <row r="727" spans="9:9" x14ac:dyDescent="0.25">
      <c r="I727" s="8" t="str">
        <f>IF(AND(G727="",H727=""),"",IF(AND(G727&lt;&gt;"",YEAR(TODAY())&lt;G727),"Lagern",IF(H727="","Offen",IF(YEAR(TODAY())&gt;H727,"Überfällig",IF(H727-YEAR(TODAY())&lt;=1,"Bald","Trinkreif")))))</f>
        <v/>
      </c>
    </row>
    <row r="728" spans="9:9" x14ac:dyDescent="0.25">
      <c r="I728" s="8" t="str">
        <f>IF(AND(G728="",H728=""),"",IF(AND(G728&lt;&gt;"",YEAR(TODAY())&lt;G728),"Lagern",IF(H728="","Offen",IF(YEAR(TODAY())&gt;H728,"Überfällig",IF(H728-YEAR(TODAY())&lt;=1,"Bald","Trinkreif")))))</f>
        <v/>
      </c>
    </row>
    <row r="729" spans="9:9" x14ac:dyDescent="0.25">
      <c r="I729" s="8" t="str">
        <f>IF(AND(G729="",H729=""),"",IF(AND(G729&lt;&gt;"",YEAR(TODAY())&lt;G729),"Lagern",IF(H729="","Offen",IF(YEAR(TODAY())&gt;H729,"Überfällig",IF(H729-YEAR(TODAY())&lt;=1,"Bald","Trinkreif")))))</f>
        <v/>
      </c>
    </row>
    <row r="730" spans="9:9" x14ac:dyDescent="0.25">
      <c r="I730" s="8" t="str">
        <f>IF(AND(G730="",H730=""),"",IF(AND(G730&lt;&gt;"",YEAR(TODAY())&lt;G730),"Lagern",IF(H730="","Offen",IF(YEAR(TODAY())&gt;H730,"Überfällig",IF(H730-YEAR(TODAY())&lt;=1,"Bald","Trinkreif")))))</f>
        <v/>
      </c>
    </row>
    <row r="731" spans="9:9" x14ac:dyDescent="0.25">
      <c r="I731" s="8" t="str">
        <f>IF(AND(G731="",H731=""),"",IF(AND(G731&lt;&gt;"",YEAR(TODAY())&lt;G731),"Lagern",IF(H731="","Offen",IF(YEAR(TODAY())&gt;H731,"Überfällig",IF(H731-YEAR(TODAY())&lt;=1,"Bald","Trinkreif")))))</f>
        <v/>
      </c>
    </row>
    <row r="732" spans="9:9" x14ac:dyDescent="0.25">
      <c r="I732" s="8" t="str">
        <f>IF(AND(G732="",H732=""),"",IF(AND(G732&lt;&gt;"",YEAR(TODAY())&lt;G732),"Lagern",IF(H732="","Offen",IF(YEAR(TODAY())&gt;H732,"Überfällig",IF(H732-YEAR(TODAY())&lt;=1,"Bald","Trinkreif")))))</f>
        <v/>
      </c>
    </row>
    <row r="733" spans="9:9" x14ac:dyDescent="0.25">
      <c r="I733" s="8" t="str">
        <f>IF(AND(G733="",H733=""),"",IF(AND(G733&lt;&gt;"",YEAR(TODAY())&lt;G733),"Lagern",IF(H733="","Offen",IF(YEAR(TODAY())&gt;H733,"Überfällig",IF(H733-YEAR(TODAY())&lt;=1,"Bald","Trinkreif")))))</f>
        <v/>
      </c>
    </row>
    <row r="734" spans="9:9" x14ac:dyDescent="0.25">
      <c r="I734" s="8" t="str">
        <f>IF(AND(G734="",H734=""),"",IF(AND(G734&lt;&gt;"",YEAR(TODAY())&lt;G734),"Lagern",IF(H734="","Offen",IF(YEAR(TODAY())&gt;H734,"Überfällig",IF(H734-YEAR(TODAY())&lt;=1,"Bald","Trinkreif")))))</f>
        <v/>
      </c>
    </row>
    <row r="735" spans="9:9" x14ac:dyDescent="0.25">
      <c r="I735" s="8" t="str">
        <f>IF(AND(G735="",H735=""),"",IF(AND(G735&lt;&gt;"",YEAR(TODAY())&lt;G735),"Lagern",IF(H735="","Offen",IF(YEAR(TODAY())&gt;H735,"Überfällig",IF(H735-YEAR(TODAY())&lt;=1,"Bald","Trinkreif")))))</f>
        <v/>
      </c>
    </row>
    <row r="736" spans="9:9" x14ac:dyDescent="0.25">
      <c r="I736" s="8" t="str">
        <f>IF(AND(G736="",H736=""),"",IF(AND(G736&lt;&gt;"",YEAR(TODAY())&lt;G736),"Lagern",IF(H736="","Offen",IF(YEAR(TODAY())&gt;H736,"Überfällig",IF(H736-YEAR(TODAY())&lt;=1,"Bald","Trinkreif")))))</f>
        <v/>
      </c>
    </row>
    <row r="737" spans="9:9" x14ac:dyDescent="0.25">
      <c r="I737" s="8" t="str">
        <f>IF(AND(G737="",H737=""),"",IF(AND(G737&lt;&gt;"",YEAR(TODAY())&lt;G737),"Lagern",IF(H737="","Offen",IF(YEAR(TODAY())&gt;H737,"Überfällig",IF(H737-YEAR(TODAY())&lt;=1,"Bald","Trinkreif")))))</f>
        <v/>
      </c>
    </row>
    <row r="738" spans="9:9" x14ac:dyDescent="0.25">
      <c r="I738" s="8" t="str">
        <f>IF(AND(G738="",H738=""),"",IF(AND(G738&lt;&gt;"",YEAR(TODAY())&lt;G738),"Lagern",IF(H738="","Offen",IF(YEAR(TODAY())&gt;H738,"Überfällig",IF(H738-YEAR(TODAY())&lt;=1,"Bald","Trinkreif")))))</f>
        <v/>
      </c>
    </row>
    <row r="739" spans="9:9" x14ac:dyDescent="0.25">
      <c r="I739" s="8" t="str">
        <f>IF(AND(G739="",H739=""),"",IF(AND(G739&lt;&gt;"",YEAR(TODAY())&lt;G739),"Lagern",IF(H739="","Offen",IF(YEAR(TODAY())&gt;H739,"Überfällig",IF(H739-YEAR(TODAY())&lt;=1,"Bald","Trinkreif")))))</f>
        <v/>
      </c>
    </row>
    <row r="740" spans="9:9" x14ac:dyDescent="0.25">
      <c r="I740" s="8" t="str">
        <f>IF(AND(G740="",H740=""),"",IF(AND(G740&lt;&gt;"",YEAR(TODAY())&lt;G740),"Lagern",IF(H740="","Offen",IF(YEAR(TODAY())&gt;H740,"Überfällig",IF(H740-YEAR(TODAY())&lt;=1,"Bald","Trinkreif")))))</f>
        <v/>
      </c>
    </row>
    <row r="741" spans="9:9" x14ac:dyDescent="0.25">
      <c r="I741" s="8" t="str">
        <f>IF(AND(G741="",H741=""),"",IF(AND(G741&lt;&gt;"",YEAR(TODAY())&lt;G741),"Lagern",IF(H741="","Offen",IF(YEAR(TODAY())&gt;H741,"Überfällig",IF(H741-YEAR(TODAY())&lt;=1,"Bald","Trinkreif")))))</f>
        <v/>
      </c>
    </row>
    <row r="742" spans="9:9" x14ac:dyDescent="0.25">
      <c r="I742" s="8" t="str">
        <f>IF(AND(G742="",H742=""),"",IF(AND(G742&lt;&gt;"",YEAR(TODAY())&lt;G742),"Lagern",IF(H742="","Offen",IF(YEAR(TODAY())&gt;H742,"Überfällig",IF(H742-YEAR(TODAY())&lt;=1,"Bald","Trinkreif")))))</f>
        <v/>
      </c>
    </row>
    <row r="743" spans="9:9" x14ac:dyDescent="0.25">
      <c r="I743" s="8" t="str">
        <f>IF(AND(G743="",H743=""),"",IF(AND(G743&lt;&gt;"",YEAR(TODAY())&lt;G743),"Lagern",IF(H743="","Offen",IF(YEAR(TODAY())&gt;H743,"Überfällig",IF(H743-YEAR(TODAY())&lt;=1,"Bald","Trinkreif")))))</f>
        <v/>
      </c>
    </row>
    <row r="744" spans="9:9" x14ac:dyDescent="0.25">
      <c r="I744" s="8" t="str">
        <f>IF(AND(G744="",H744=""),"",IF(AND(G744&lt;&gt;"",YEAR(TODAY())&lt;G744),"Lagern",IF(H744="","Offen",IF(YEAR(TODAY())&gt;H744,"Überfällig",IF(H744-YEAR(TODAY())&lt;=1,"Bald","Trinkreif")))))</f>
        <v/>
      </c>
    </row>
    <row r="745" spans="9:9" x14ac:dyDescent="0.25">
      <c r="I745" s="8" t="str">
        <f>IF(AND(G745="",H745=""),"",IF(AND(G745&lt;&gt;"",YEAR(TODAY())&lt;G745),"Lagern",IF(H745="","Offen",IF(YEAR(TODAY())&gt;H745,"Überfällig",IF(H745-YEAR(TODAY())&lt;=1,"Bald","Trinkreif")))))</f>
        <v/>
      </c>
    </row>
    <row r="746" spans="9:9" x14ac:dyDescent="0.25">
      <c r="I746" s="8" t="str">
        <f>IF(AND(G746="",H746=""),"",IF(AND(G746&lt;&gt;"",YEAR(TODAY())&lt;G746),"Lagern",IF(H746="","Offen",IF(YEAR(TODAY())&gt;H746,"Überfällig",IF(H746-YEAR(TODAY())&lt;=1,"Bald","Trinkreif")))))</f>
        <v/>
      </c>
    </row>
    <row r="747" spans="9:9" x14ac:dyDescent="0.25">
      <c r="I747" s="8" t="str">
        <f>IF(AND(G747="",H747=""),"",IF(AND(G747&lt;&gt;"",YEAR(TODAY())&lt;G747),"Lagern",IF(H747="","Offen",IF(YEAR(TODAY())&gt;H747,"Überfällig",IF(H747-YEAR(TODAY())&lt;=1,"Bald","Trinkreif")))))</f>
        <v/>
      </c>
    </row>
    <row r="748" spans="9:9" x14ac:dyDescent="0.25">
      <c r="I748" s="8" t="str">
        <f>IF(AND(G748="",H748=""),"",IF(AND(G748&lt;&gt;"",YEAR(TODAY())&lt;G748),"Lagern",IF(H748="","Offen",IF(YEAR(TODAY())&gt;H748,"Überfällig",IF(H748-YEAR(TODAY())&lt;=1,"Bald","Trinkreif")))))</f>
        <v/>
      </c>
    </row>
    <row r="749" spans="9:9" x14ac:dyDescent="0.25">
      <c r="I749" s="8" t="str">
        <f>IF(AND(G749="",H749=""),"",IF(AND(G749&lt;&gt;"",YEAR(TODAY())&lt;G749),"Lagern",IF(H749="","Offen",IF(YEAR(TODAY())&gt;H749,"Überfällig",IF(H749-YEAR(TODAY())&lt;=1,"Bald","Trinkreif")))))</f>
        <v/>
      </c>
    </row>
    <row r="750" spans="9:9" x14ac:dyDescent="0.25">
      <c r="I750" s="8" t="str">
        <f>IF(AND(G750="",H750=""),"",IF(AND(G750&lt;&gt;"",YEAR(TODAY())&lt;G750),"Lagern",IF(H750="","Offen",IF(YEAR(TODAY())&gt;H750,"Überfällig",IF(H750-YEAR(TODAY())&lt;=1,"Bald","Trinkreif")))))</f>
        <v/>
      </c>
    </row>
    <row r="751" spans="9:9" x14ac:dyDescent="0.25">
      <c r="I751" s="8" t="str">
        <f>IF(AND(G751="",H751=""),"",IF(AND(G751&lt;&gt;"",YEAR(TODAY())&lt;G751),"Lagern",IF(H751="","Offen",IF(YEAR(TODAY())&gt;H751,"Überfällig",IF(H751-YEAR(TODAY())&lt;=1,"Bald","Trinkreif")))))</f>
        <v/>
      </c>
    </row>
    <row r="752" spans="9:9" x14ac:dyDescent="0.25">
      <c r="I752" s="8" t="str">
        <f>IF(AND(G752="",H752=""),"",IF(AND(G752&lt;&gt;"",YEAR(TODAY())&lt;G752),"Lagern",IF(H752="","Offen",IF(YEAR(TODAY())&gt;H752,"Überfällig",IF(H752-YEAR(TODAY())&lt;=1,"Bald","Trinkreif")))))</f>
        <v/>
      </c>
    </row>
    <row r="753" spans="9:9" x14ac:dyDescent="0.25">
      <c r="I753" s="8" t="str">
        <f>IF(AND(G753="",H753=""),"",IF(AND(G753&lt;&gt;"",YEAR(TODAY())&lt;G753),"Lagern",IF(H753="","Offen",IF(YEAR(TODAY())&gt;H753,"Überfällig",IF(H753-YEAR(TODAY())&lt;=1,"Bald","Trinkreif")))))</f>
        <v/>
      </c>
    </row>
    <row r="754" spans="9:9" x14ac:dyDescent="0.25">
      <c r="I754" s="8" t="str">
        <f>IF(AND(G754="",H754=""),"",IF(AND(G754&lt;&gt;"",YEAR(TODAY())&lt;G754),"Lagern",IF(H754="","Offen",IF(YEAR(TODAY())&gt;H754,"Überfällig",IF(H754-YEAR(TODAY())&lt;=1,"Bald","Trinkreif")))))</f>
        <v/>
      </c>
    </row>
    <row r="755" spans="9:9" x14ac:dyDescent="0.25">
      <c r="I755" s="8" t="str">
        <f>IF(AND(G755="",H755=""),"",IF(AND(G755&lt;&gt;"",YEAR(TODAY())&lt;G755),"Lagern",IF(H755="","Offen",IF(YEAR(TODAY())&gt;H755,"Überfällig",IF(H755-YEAR(TODAY())&lt;=1,"Bald","Trinkreif")))))</f>
        <v/>
      </c>
    </row>
    <row r="756" spans="9:9" x14ac:dyDescent="0.25">
      <c r="I756" s="8" t="str">
        <f>IF(AND(G756="",H756=""),"",IF(AND(G756&lt;&gt;"",YEAR(TODAY())&lt;G756),"Lagern",IF(H756="","Offen",IF(YEAR(TODAY())&gt;H756,"Überfällig",IF(H756-YEAR(TODAY())&lt;=1,"Bald","Trinkreif")))))</f>
        <v/>
      </c>
    </row>
    <row r="757" spans="9:9" x14ac:dyDescent="0.25">
      <c r="I757" s="8" t="str">
        <f>IF(AND(G757="",H757=""),"",IF(AND(G757&lt;&gt;"",YEAR(TODAY())&lt;G757),"Lagern",IF(H757="","Offen",IF(YEAR(TODAY())&gt;H757,"Überfällig",IF(H757-YEAR(TODAY())&lt;=1,"Bald","Trinkreif")))))</f>
        <v/>
      </c>
    </row>
    <row r="758" spans="9:9" x14ac:dyDescent="0.25">
      <c r="I758" s="8" t="str">
        <f>IF(AND(G758="",H758=""),"",IF(AND(G758&lt;&gt;"",YEAR(TODAY())&lt;G758),"Lagern",IF(H758="","Offen",IF(YEAR(TODAY())&gt;H758,"Überfällig",IF(H758-YEAR(TODAY())&lt;=1,"Bald","Trinkreif")))))</f>
        <v/>
      </c>
    </row>
    <row r="759" spans="9:9" x14ac:dyDescent="0.25">
      <c r="I759" s="8" t="str">
        <f>IF(AND(G759="",H759=""),"",IF(AND(G759&lt;&gt;"",YEAR(TODAY())&lt;G759),"Lagern",IF(H759="","Offen",IF(YEAR(TODAY())&gt;H759,"Überfällig",IF(H759-YEAR(TODAY())&lt;=1,"Bald","Trinkreif")))))</f>
        <v/>
      </c>
    </row>
    <row r="760" spans="9:9" x14ac:dyDescent="0.25">
      <c r="I760" s="8" t="str">
        <f>IF(AND(G760="",H760=""),"",IF(AND(G760&lt;&gt;"",YEAR(TODAY())&lt;G760),"Lagern",IF(H760="","Offen",IF(YEAR(TODAY())&gt;H760,"Überfällig",IF(H760-YEAR(TODAY())&lt;=1,"Bald","Trinkreif")))))</f>
        <v/>
      </c>
    </row>
    <row r="761" spans="9:9" x14ac:dyDescent="0.25">
      <c r="I761" s="8" t="str">
        <f>IF(AND(G761="",H761=""),"",IF(AND(G761&lt;&gt;"",YEAR(TODAY())&lt;G761),"Lagern",IF(H761="","Offen",IF(YEAR(TODAY())&gt;H761,"Überfällig",IF(H761-YEAR(TODAY())&lt;=1,"Bald","Trinkreif")))))</f>
        <v/>
      </c>
    </row>
    <row r="762" spans="9:9" x14ac:dyDescent="0.25">
      <c r="I762" s="8" t="str">
        <f>IF(AND(G762="",H762=""),"",IF(AND(G762&lt;&gt;"",YEAR(TODAY())&lt;G762),"Lagern",IF(H762="","Offen",IF(YEAR(TODAY())&gt;H762,"Überfällig",IF(H762-YEAR(TODAY())&lt;=1,"Bald","Trinkreif")))))</f>
        <v/>
      </c>
    </row>
    <row r="763" spans="9:9" x14ac:dyDescent="0.25">
      <c r="I763" s="8" t="str">
        <f>IF(AND(G763="",H763=""),"",IF(AND(G763&lt;&gt;"",YEAR(TODAY())&lt;G763),"Lagern",IF(H763="","Offen",IF(YEAR(TODAY())&gt;H763,"Überfällig",IF(H763-YEAR(TODAY())&lt;=1,"Bald","Trinkreif")))))</f>
        <v/>
      </c>
    </row>
    <row r="764" spans="9:9" x14ac:dyDescent="0.25">
      <c r="I764" s="8" t="str">
        <f>IF(AND(G764="",H764=""),"",IF(AND(G764&lt;&gt;"",YEAR(TODAY())&lt;G764),"Lagern",IF(H764="","Offen",IF(YEAR(TODAY())&gt;H764,"Überfällig",IF(H764-YEAR(TODAY())&lt;=1,"Bald","Trinkreif")))))</f>
        <v/>
      </c>
    </row>
    <row r="765" spans="9:9" x14ac:dyDescent="0.25">
      <c r="I765" s="8" t="str">
        <f>IF(AND(G765="",H765=""),"",IF(AND(G765&lt;&gt;"",YEAR(TODAY())&lt;G765),"Lagern",IF(H765="","Offen",IF(YEAR(TODAY())&gt;H765,"Überfällig",IF(H765-YEAR(TODAY())&lt;=1,"Bald","Trinkreif")))))</f>
        <v/>
      </c>
    </row>
    <row r="766" spans="9:9" x14ac:dyDescent="0.25">
      <c r="I766" s="8" t="str">
        <f>IF(AND(G766="",H766=""),"",IF(AND(G766&lt;&gt;"",YEAR(TODAY())&lt;G766),"Lagern",IF(H766="","Offen",IF(YEAR(TODAY())&gt;H766,"Überfällig",IF(H766-YEAR(TODAY())&lt;=1,"Bald","Trinkreif")))))</f>
        <v/>
      </c>
    </row>
    <row r="767" spans="9:9" x14ac:dyDescent="0.25">
      <c r="I767" s="8" t="str">
        <f>IF(AND(G767="",H767=""),"",IF(AND(G767&lt;&gt;"",YEAR(TODAY())&lt;G767),"Lagern",IF(H767="","Offen",IF(YEAR(TODAY())&gt;H767,"Überfällig",IF(H767-YEAR(TODAY())&lt;=1,"Bald","Trinkreif")))))</f>
        <v/>
      </c>
    </row>
    <row r="768" spans="9:9" x14ac:dyDescent="0.25">
      <c r="I768" s="8" t="str">
        <f>IF(AND(G768="",H768=""),"",IF(AND(G768&lt;&gt;"",YEAR(TODAY())&lt;G768),"Lagern",IF(H768="","Offen",IF(YEAR(TODAY())&gt;H768,"Überfällig",IF(H768-YEAR(TODAY())&lt;=1,"Bald","Trinkreif")))))</f>
        <v/>
      </c>
    </row>
    <row r="769" spans="9:9" x14ac:dyDescent="0.25">
      <c r="I769" s="8" t="str">
        <f>IF(AND(G769="",H769=""),"",IF(AND(G769&lt;&gt;"",YEAR(TODAY())&lt;G769),"Lagern",IF(H769="","Offen",IF(YEAR(TODAY())&gt;H769,"Überfällig",IF(H769-YEAR(TODAY())&lt;=1,"Bald","Trinkreif")))))</f>
        <v/>
      </c>
    </row>
    <row r="770" spans="9:9" x14ac:dyDescent="0.25">
      <c r="I770" s="8" t="str">
        <f>IF(AND(G770="",H770=""),"",IF(AND(G770&lt;&gt;"",YEAR(TODAY())&lt;G770),"Lagern",IF(H770="","Offen",IF(YEAR(TODAY())&gt;H770,"Überfällig",IF(H770-YEAR(TODAY())&lt;=1,"Bald","Trinkreif")))))</f>
        <v/>
      </c>
    </row>
    <row r="771" spans="9:9" x14ac:dyDescent="0.25">
      <c r="I771" s="8" t="str">
        <f>IF(AND(G771="",H771=""),"",IF(AND(G771&lt;&gt;"",YEAR(TODAY())&lt;G771),"Lagern",IF(H771="","Offen",IF(YEAR(TODAY())&gt;H771,"Überfällig",IF(H771-YEAR(TODAY())&lt;=1,"Bald","Trinkreif")))))</f>
        <v/>
      </c>
    </row>
    <row r="772" spans="9:9" x14ac:dyDescent="0.25">
      <c r="I772" s="8" t="str">
        <f>IF(AND(G772="",H772=""),"",IF(AND(G772&lt;&gt;"",YEAR(TODAY())&lt;G772),"Lagern",IF(H772="","Offen",IF(YEAR(TODAY())&gt;H772,"Überfällig",IF(H772-YEAR(TODAY())&lt;=1,"Bald","Trinkreif")))))</f>
        <v/>
      </c>
    </row>
    <row r="773" spans="9:9" x14ac:dyDescent="0.25">
      <c r="I773" s="8" t="str">
        <f>IF(AND(G773="",H773=""),"",IF(AND(G773&lt;&gt;"",YEAR(TODAY())&lt;G773),"Lagern",IF(H773="","Offen",IF(YEAR(TODAY())&gt;H773,"Überfällig",IF(H773-YEAR(TODAY())&lt;=1,"Bald","Trinkreif")))))</f>
        <v/>
      </c>
    </row>
    <row r="774" spans="9:9" x14ac:dyDescent="0.25">
      <c r="I774" s="8" t="str">
        <f>IF(AND(G774="",H774=""),"",IF(AND(G774&lt;&gt;"",YEAR(TODAY())&lt;G774),"Lagern",IF(H774="","Offen",IF(YEAR(TODAY())&gt;H774,"Überfällig",IF(H774-YEAR(TODAY())&lt;=1,"Bald","Trinkreif")))))</f>
        <v/>
      </c>
    </row>
    <row r="775" spans="9:9" x14ac:dyDescent="0.25">
      <c r="I775" s="8" t="str">
        <f>IF(AND(G775="",H775=""),"",IF(AND(G775&lt;&gt;"",YEAR(TODAY())&lt;G775),"Lagern",IF(H775="","Offen",IF(YEAR(TODAY())&gt;H775,"Überfällig",IF(H775-YEAR(TODAY())&lt;=1,"Bald","Trinkreif")))))</f>
        <v/>
      </c>
    </row>
    <row r="776" spans="9:9" x14ac:dyDescent="0.25">
      <c r="I776" s="8" t="str">
        <f>IF(AND(G776="",H776=""),"",IF(AND(G776&lt;&gt;"",YEAR(TODAY())&lt;G776),"Lagern",IF(H776="","Offen",IF(YEAR(TODAY())&gt;H776,"Überfällig",IF(H776-YEAR(TODAY())&lt;=1,"Bald","Trinkreif")))))</f>
        <v/>
      </c>
    </row>
    <row r="777" spans="9:9" x14ac:dyDescent="0.25">
      <c r="I777" s="8" t="str">
        <f>IF(AND(G777="",H777=""),"",IF(AND(G777&lt;&gt;"",YEAR(TODAY())&lt;G777),"Lagern",IF(H777="","Offen",IF(YEAR(TODAY())&gt;H777,"Überfällig",IF(H777-YEAR(TODAY())&lt;=1,"Bald","Trinkreif")))))</f>
        <v/>
      </c>
    </row>
    <row r="778" spans="9:9" x14ac:dyDescent="0.25">
      <c r="I778" s="8" t="str">
        <f>IF(AND(G778="",H778=""),"",IF(AND(G778&lt;&gt;"",YEAR(TODAY())&lt;G778),"Lagern",IF(H778="","Offen",IF(YEAR(TODAY())&gt;H778,"Überfällig",IF(H778-YEAR(TODAY())&lt;=1,"Bald","Trinkreif")))))</f>
        <v/>
      </c>
    </row>
    <row r="779" spans="9:9" x14ac:dyDescent="0.25">
      <c r="I779" s="8" t="str">
        <f>IF(AND(G779="",H779=""),"",IF(AND(G779&lt;&gt;"",YEAR(TODAY())&lt;G779),"Lagern",IF(H779="","Offen",IF(YEAR(TODAY())&gt;H779,"Überfällig",IF(H779-YEAR(TODAY())&lt;=1,"Bald","Trinkreif")))))</f>
        <v/>
      </c>
    </row>
    <row r="780" spans="9:9" x14ac:dyDescent="0.25">
      <c r="I780" s="8" t="str">
        <f>IF(AND(G780="",H780=""),"",IF(AND(G780&lt;&gt;"",YEAR(TODAY())&lt;G780),"Lagern",IF(H780="","Offen",IF(YEAR(TODAY())&gt;H780,"Überfällig",IF(H780-YEAR(TODAY())&lt;=1,"Bald","Trinkreif")))))</f>
        <v/>
      </c>
    </row>
    <row r="781" spans="9:9" x14ac:dyDescent="0.25">
      <c r="I781" s="8" t="str">
        <f>IF(AND(G781="",H781=""),"",IF(AND(G781&lt;&gt;"",YEAR(TODAY())&lt;G781),"Lagern",IF(H781="","Offen",IF(YEAR(TODAY())&gt;H781,"Überfällig",IF(H781-YEAR(TODAY())&lt;=1,"Bald","Trinkreif")))))</f>
        <v/>
      </c>
    </row>
    <row r="782" spans="9:9" x14ac:dyDescent="0.25">
      <c r="I782" s="8" t="str">
        <f>IF(AND(G782="",H782=""),"",IF(AND(G782&lt;&gt;"",YEAR(TODAY())&lt;G782),"Lagern",IF(H782="","Offen",IF(YEAR(TODAY())&gt;H782,"Überfällig",IF(H782-YEAR(TODAY())&lt;=1,"Bald","Trinkreif")))))</f>
        <v/>
      </c>
    </row>
    <row r="783" spans="9:9" x14ac:dyDescent="0.25">
      <c r="I783" s="8" t="str">
        <f>IF(AND(G783="",H783=""),"",IF(AND(G783&lt;&gt;"",YEAR(TODAY())&lt;G783),"Lagern",IF(H783="","Offen",IF(YEAR(TODAY())&gt;H783,"Überfällig",IF(H783-YEAR(TODAY())&lt;=1,"Bald","Trinkreif")))))</f>
        <v/>
      </c>
    </row>
    <row r="784" spans="9:9" x14ac:dyDescent="0.25">
      <c r="I784" s="8" t="str">
        <f>IF(AND(G784="",H784=""),"",IF(AND(G784&lt;&gt;"",YEAR(TODAY())&lt;G784),"Lagern",IF(H784="","Offen",IF(YEAR(TODAY())&gt;H784,"Überfällig",IF(H784-YEAR(TODAY())&lt;=1,"Bald","Trinkreif")))))</f>
        <v/>
      </c>
    </row>
    <row r="785" spans="9:9" x14ac:dyDescent="0.25">
      <c r="I785" s="8" t="str">
        <f>IF(AND(G785="",H785=""),"",IF(AND(G785&lt;&gt;"",YEAR(TODAY())&lt;G785),"Lagern",IF(H785="","Offen",IF(YEAR(TODAY())&gt;H785,"Überfällig",IF(H785-YEAR(TODAY())&lt;=1,"Bald","Trinkreif")))))</f>
        <v/>
      </c>
    </row>
    <row r="786" spans="9:9" x14ac:dyDescent="0.25">
      <c r="I786" s="8" t="str">
        <f>IF(AND(G786="",H786=""),"",IF(AND(G786&lt;&gt;"",YEAR(TODAY())&lt;G786),"Lagern",IF(H786="","Offen",IF(YEAR(TODAY())&gt;H786,"Überfällig",IF(H786-YEAR(TODAY())&lt;=1,"Bald","Trinkreif")))))</f>
        <v/>
      </c>
    </row>
    <row r="787" spans="9:9" x14ac:dyDescent="0.25">
      <c r="I787" s="8" t="str">
        <f>IF(AND(G787="",H787=""),"",IF(AND(G787&lt;&gt;"",YEAR(TODAY())&lt;G787),"Lagern",IF(H787="","Offen",IF(YEAR(TODAY())&gt;H787,"Überfällig",IF(H787-YEAR(TODAY())&lt;=1,"Bald","Trinkreif")))))</f>
        <v/>
      </c>
    </row>
    <row r="788" spans="9:9" x14ac:dyDescent="0.25">
      <c r="I788" s="8" t="str">
        <f>IF(AND(G788="",H788=""),"",IF(AND(G788&lt;&gt;"",YEAR(TODAY())&lt;G788),"Lagern",IF(H788="","Offen",IF(YEAR(TODAY())&gt;H788,"Überfällig",IF(H788-YEAR(TODAY())&lt;=1,"Bald","Trinkreif")))))</f>
        <v/>
      </c>
    </row>
    <row r="789" spans="9:9" x14ac:dyDescent="0.25">
      <c r="I789" s="8" t="str">
        <f>IF(AND(G789="",H789=""),"",IF(AND(G789&lt;&gt;"",YEAR(TODAY())&lt;G789),"Lagern",IF(H789="","Offen",IF(YEAR(TODAY())&gt;H789,"Überfällig",IF(H789-YEAR(TODAY())&lt;=1,"Bald","Trinkreif")))))</f>
        <v/>
      </c>
    </row>
    <row r="790" spans="9:9" x14ac:dyDescent="0.25">
      <c r="I790" s="8" t="str">
        <f>IF(AND(G790="",H790=""),"",IF(AND(G790&lt;&gt;"",YEAR(TODAY())&lt;G790),"Lagern",IF(H790="","Offen",IF(YEAR(TODAY())&gt;H790,"Überfällig",IF(H790-YEAR(TODAY())&lt;=1,"Bald","Trinkreif")))))</f>
        <v/>
      </c>
    </row>
    <row r="791" spans="9:9" x14ac:dyDescent="0.25">
      <c r="I791" s="8" t="str">
        <f>IF(AND(G791="",H791=""),"",IF(AND(G791&lt;&gt;"",YEAR(TODAY())&lt;G791),"Lagern",IF(H791="","Offen",IF(YEAR(TODAY())&gt;H791,"Überfällig",IF(H791-YEAR(TODAY())&lt;=1,"Bald","Trinkreif")))))</f>
        <v/>
      </c>
    </row>
    <row r="792" spans="9:9" x14ac:dyDescent="0.25">
      <c r="I792" s="8" t="str">
        <f>IF(AND(G792="",H792=""),"",IF(AND(G792&lt;&gt;"",YEAR(TODAY())&lt;G792),"Lagern",IF(H792="","Offen",IF(YEAR(TODAY())&gt;H792,"Überfällig",IF(H792-YEAR(TODAY())&lt;=1,"Bald","Trinkreif")))))</f>
        <v/>
      </c>
    </row>
    <row r="793" spans="9:9" x14ac:dyDescent="0.25">
      <c r="I793" s="8" t="str">
        <f>IF(AND(G793="",H793=""),"",IF(AND(G793&lt;&gt;"",YEAR(TODAY())&lt;G793),"Lagern",IF(H793="","Offen",IF(YEAR(TODAY())&gt;H793,"Überfällig",IF(H793-YEAR(TODAY())&lt;=1,"Bald","Trinkreif")))))</f>
        <v/>
      </c>
    </row>
    <row r="794" spans="9:9" x14ac:dyDescent="0.25">
      <c r="I794" s="8" t="str">
        <f>IF(AND(G794="",H794=""),"",IF(AND(G794&lt;&gt;"",YEAR(TODAY())&lt;G794),"Lagern",IF(H794="","Offen",IF(YEAR(TODAY())&gt;H794,"Überfällig",IF(H794-YEAR(TODAY())&lt;=1,"Bald","Trinkreif")))))</f>
        <v/>
      </c>
    </row>
    <row r="795" spans="9:9" x14ac:dyDescent="0.25">
      <c r="I795" s="8" t="str">
        <f>IF(AND(G795="",H795=""),"",IF(AND(G795&lt;&gt;"",YEAR(TODAY())&lt;G795),"Lagern",IF(H795="","Offen",IF(YEAR(TODAY())&gt;H795,"Überfällig",IF(H795-YEAR(TODAY())&lt;=1,"Bald","Trinkreif")))))</f>
        <v/>
      </c>
    </row>
    <row r="796" spans="9:9" x14ac:dyDescent="0.25">
      <c r="I796" s="8" t="str">
        <f>IF(AND(G796="",H796=""),"",IF(AND(G796&lt;&gt;"",YEAR(TODAY())&lt;G796),"Lagern",IF(H796="","Offen",IF(YEAR(TODAY())&gt;H796,"Überfällig",IF(H796-YEAR(TODAY())&lt;=1,"Bald","Trinkreif")))))</f>
        <v/>
      </c>
    </row>
    <row r="797" spans="9:9" x14ac:dyDescent="0.25">
      <c r="I797" s="8" t="str">
        <f>IF(AND(G797="",H797=""),"",IF(AND(G797&lt;&gt;"",YEAR(TODAY())&lt;G797),"Lagern",IF(H797="","Offen",IF(YEAR(TODAY())&gt;H797,"Überfällig",IF(H797-YEAR(TODAY())&lt;=1,"Bald","Trinkreif")))))</f>
        <v/>
      </c>
    </row>
    <row r="798" spans="9:9" x14ac:dyDescent="0.25">
      <c r="I798" s="8" t="str">
        <f>IF(AND(G798="",H798=""),"",IF(AND(G798&lt;&gt;"",YEAR(TODAY())&lt;G798),"Lagern",IF(H798="","Offen",IF(YEAR(TODAY())&gt;H798,"Überfällig",IF(H798-YEAR(TODAY())&lt;=1,"Bald","Trinkreif")))))</f>
        <v/>
      </c>
    </row>
    <row r="799" spans="9:9" x14ac:dyDescent="0.25">
      <c r="I799" s="8" t="str">
        <f>IF(AND(G799="",H799=""),"",IF(AND(G799&lt;&gt;"",YEAR(TODAY())&lt;G799),"Lagern",IF(H799="","Offen",IF(YEAR(TODAY())&gt;H799,"Überfällig",IF(H799-YEAR(TODAY())&lt;=1,"Bald","Trinkreif")))))</f>
        <v/>
      </c>
    </row>
    <row r="800" spans="9:9" x14ac:dyDescent="0.25">
      <c r="I800" s="8" t="str">
        <f>IF(AND(G800="",H800=""),"",IF(AND(G800&lt;&gt;"",YEAR(TODAY())&lt;G800),"Lagern",IF(H800="","Offen",IF(YEAR(TODAY())&gt;H800,"Überfällig",IF(H800-YEAR(TODAY())&lt;=1,"Bald","Trinkreif")))))</f>
        <v/>
      </c>
    </row>
    <row r="801" spans="9:9" x14ac:dyDescent="0.25">
      <c r="I801" s="8" t="str">
        <f>IF(AND(G801="",H801=""),"",IF(AND(G801&lt;&gt;"",YEAR(TODAY())&lt;G801),"Lagern",IF(H801="","Offen",IF(YEAR(TODAY())&gt;H801,"Überfällig",IF(H801-YEAR(TODAY())&lt;=1,"Bald","Trinkreif")))))</f>
        <v/>
      </c>
    </row>
    <row r="802" spans="9:9" x14ac:dyDescent="0.25">
      <c r="I802" s="8" t="str">
        <f>IF(AND(G802="",H802=""),"",IF(AND(G802&lt;&gt;"",YEAR(TODAY())&lt;G802),"Lagern",IF(H802="","Offen",IF(YEAR(TODAY())&gt;H802,"Überfällig",IF(H802-YEAR(TODAY())&lt;=1,"Bald","Trinkreif")))))</f>
        <v/>
      </c>
    </row>
    <row r="803" spans="9:9" x14ac:dyDescent="0.25">
      <c r="I803" s="8" t="str">
        <f>IF(AND(G803="",H803=""),"",IF(AND(G803&lt;&gt;"",YEAR(TODAY())&lt;G803),"Lagern",IF(H803="","Offen",IF(YEAR(TODAY())&gt;H803,"Überfällig",IF(H803-YEAR(TODAY())&lt;=1,"Bald","Trinkreif")))))</f>
        <v/>
      </c>
    </row>
    <row r="804" spans="9:9" x14ac:dyDescent="0.25">
      <c r="I804" s="8" t="str">
        <f>IF(AND(G804="",H804=""),"",IF(AND(G804&lt;&gt;"",YEAR(TODAY())&lt;G804),"Lagern",IF(H804="","Offen",IF(YEAR(TODAY())&gt;H804,"Überfällig",IF(H804-YEAR(TODAY())&lt;=1,"Bald","Trinkreif")))))</f>
        <v/>
      </c>
    </row>
    <row r="805" spans="9:9" x14ac:dyDescent="0.25">
      <c r="I805" s="8" t="str">
        <f>IF(AND(G805="",H805=""),"",IF(AND(G805&lt;&gt;"",YEAR(TODAY())&lt;G805),"Lagern",IF(H805="","Offen",IF(YEAR(TODAY())&gt;H805,"Überfällig",IF(H805-YEAR(TODAY())&lt;=1,"Bald","Trinkreif")))))</f>
        <v/>
      </c>
    </row>
    <row r="806" spans="9:9" x14ac:dyDescent="0.25">
      <c r="I806" s="8" t="str">
        <f>IF(AND(G806="",H806=""),"",IF(AND(G806&lt;&gt;"",YEAR(TODAY())&lt;G806),"Lagern",IF(H806="","Offen",IF(YEAR(TODAY())&gt;H806,"Überfällig",IF(H806-YEAR(TODAY())&lt;=1,"Bald","Trinkreif")))))</f>
        <v/>
      </c>
    </row>
    <row r="807" spans="9:9" x14ac:dyDescent="0.25">
      <c r="I807" s="8" t="str">
        <f>IF(AND(G807="",H807=""),"",IF(AND(G807&lt;&gt;"",YEAR(TODAY())&lt;G807),"Lagern",IF(H807="","Offen",IF(YEAR(TODAY())&gt;H807,"Überfällig",IF(H807-YEAR(TODAY())&lt;=1,"Bald","Trinkreif")))))</f>
        <v/>
      </c>
    </row>
    <row r="808" spans="9:9" x14ac:dyDescent="0.25">
      <c r="I808" s="8" t="str">
        <f>IF(AND(G808="",H808=""),"",IF(AND(G808&lt;&gt;"",YEAR(TODAY())&lt;G808),"Lagern",IF(H808="","Offen",IF(YEAR(TODAY())&gt;H808,"Überfällig",IF(H808-YEAR(TODAY())&lt;=1,"Bald","Trinkreif")))))</f>
        <v/>
      </c>
    </row>
    <row r="809" spans="9:9" x14ac:dyDescent="0.25">
      <c r="I809" s="8" t="str">
        <f>IF(AND(G809="",H809=""),"",IF(AND(G809&lt;&gt;"",YEAR(TODAY())&lt;G809),"Lagern",IF(H809="","Offen",IF(YEAR(TODAY())&gt;H809,"Überfällig",IF(H809-YEAR(TODAY())&lt;=1,"Bald","Trinkreif")))))</f>
        <v/>
      </c>
    </row>
    <row r="810" spans="9:9" x14ac:dyDescent="0.25">
      <c r="I810" s="8" t="str">
        <f>IF(AND(G810="",H810=""),"",IF(AND(G810&lt;&gt;"",YEAR(TODAY())&lt;G810),"Lagern",IF(H810="","Offen",IF(YEAR(TODAY())&gt;H810,"Überfällig",IF(H810-YEAR(TODAY())&lt;=1,"Bald","Trinkreif")))))</f>
        <v/>
      </c>
    </row>
    <row r="811" spans="9:9" x14ac:dyDescent="0.25">
      <c r="I811" s="8" t="str">
        <f>IF(AND(G811="",H811=""),"",IF(AND(G811&lt;&gt;"",YEAR(TODAY())&lt;G811),"Lagern",IF(H811="","Offen",IF(YEAR(TODAY())&gt;H811,"Überfällig",IF(H811-YEAR(TODAY())&lt;=1,"Bald","Trinkreif")))))</f>
        <v/>
      </c>
    </row>
    <row r="812" spans="9:9" x14ac:dyDescent="0.25">
      <c r="I812" s="8" t="str">
        <f>IF(AND(G812="",H812=""),"",IF(AND(G812&lt;&gt;"",YEAR(TODAY())&lt;G812),"Lagern",IF(H812="","Offen",IF(YEAR(TODAY())&gt;H812,"Überfällig",IF(H812-YEAR(TODAY())&lt;=1,"Bald","Trinkreif")))))</f>
        <v/>
      </c>
    </row>
    <row r="813" spans="9:9" x14ac:dyDescent="0.25">
      <c r="I813" s="8" t="str">
        <f>IF(AND(G813="",H813=""),"",IF(AND(G813&lt;&gt;"",YEAR(TODAY())&lt;G813),"Lagern",IF(H813="","Offen",IF(YEAR(TODAY())&gt;H813,"Überfällig",IF(H813-YEAR(TODAY())&lt;=1,"Bald","Trinkreif")))))</f>
        <v/>
      </c>
    </row>
    <row r="814" spans="9:9" x14ac:dyDescent="0.25">
      <c r="I814" s="8" t="str">
        <f>IF(AND(G814="",H814=""),"",IF(AND(G814&lt;&gt;"",YEAR(TODAY())&lt;G814),"Lagern",IF(H814="","Offen",IF(YEAR(TODAY())&gt;H814,"Überfällig",IF(H814-YEAR(TODAY())&lt;=1,"Bald","Trinkreif")))))</f>
        <v/>
      </c>
    </row>
    <row r="815" spans="9:9" x14ac:dyDescent="0.25">
      <c r="I815" s="8" t="str">
        <f>IF(AND(G815="",H815=""),"",IF(AND(G815&lt;&gt;"",YEAR(TODAY())&lt;G815),"Lagern",IF(H815="","Offen",IF(YEAR(TODAY())&gt;H815,"Überfällig",IF(H815-YEAR(TODAY())&lt;=1,"Bald","Trinkreif")))))</f>
        <v/>
      </c>
    </row>
    <row r="816" spans="9:9" x14ac:dyDescent="0.25">
      <c r="I816" s="8" t="str">
        <f>IF(AND(G816="",H816=""),"",IF(AND(G816&lt;&gt;"",YEAR(TODAY())&lt;G816),"Lagern",IF(H816="","Offen",IF(YEAR(TODAY())&gt;H816,"Überfällig",IF(H816-YEAR(TODAY())&lt;=1,"Bald","Trinkreif")))))</f>
        <v/>
      </c>
    </row>
    <row r="817" spans="9:9" x14ac:dyDescent="0.25">
      <c r="I817" s="8" t="str">
        <f>IF(AND(G817="",H817=""),"",IF(AND(G817&lt;&gt;"",YEAR(TODAY())&lt;G817),"Lagern",IF(H817="","Offen",IF(YEAR(TODAY())&gt;H817,"Überfällig",IF(H817-YEAR(TODAY())&lt;=1,"Bald","Trinkreif")))))</f>
        <v/>
      </c>
    </row>
    <row r="818" spans="9:9" x14ac:dyDescent="0.25">
      <c r="I818" s="8" t="str">
        <f>IF(AND(G818="",H818=""),"",IF(AND(G818&lt;&gt;"",YEAR(TODAY())&lt;G818),"Lagern",IF(H818="","Offen",IF(YEAR(TODAY())&gt;H818,"Überfällig",IF(H818-YEAR(TODAY())&lt;=1,"Bald","Trinkreif")))))</f>
        <v/>
      </c>
    </row>
    <row r="819" spans="9:9" x14ac:dyDescent="0.25">
      <c r="I819" s="8" t="str">
        <f>IF(AND(G819="",H819=""),"",IF(AND(G819&lt;&gt;"",YEAR(TODAY())&lt;G819),"Lagern",IF(H819="","Offen",IF(YEAR(TODAY())&gt;H819,"Überfällig",IF(H819-YEAR(TODAY())&lt;=1,"Bald","Trinkreif")))))</f>
        <v/>
      </c>
    </row>
    <row r="820" spans="9:9" x14ac:dyDescent="0.25">
      <c r="I820" s="8" t="str">
        <f>IF(AND(G820="",H820=""),"",IF(AND(G820&lt;&gt;"",YEAR(TODAY())&lt;G820),"Lagern",IF(H820="","Offen",IF(YEAR(TODAY())&gt;H820,"Überfällig",IF(H820-YEAR(TODAY())&lt;=1,"Bald","Trinkreif")))))</f>
        <v/>
      </c>
    </row>
    <row r="821" spans="9:9" x14ac:dyDescent="0.25">
      <c r="I821" s="8" t="str">
        <f>IF(AND(G821="",H821=""),"",IF(AND(G821&lt;&gt;"",YEAR(TODAY())&lt;G821),"Lagern",IF(H821="","Offen",IF(YEAR(TODAY())&gt;H821,"Überfällig",IF(H821-YEAR(TODAY())&lt;=1,"Bald","Trinkreif")))))</f>
        <v/>
      </c>
    </row>
    <row r="822" spans="9:9" x14ac:dyDescent="0.25">
      <c r="I822" s="8" t="str">
        <f>IF(AND(G822="",H822=""),"",IF(AND(G822&lt;&gt;"",YEAR(TODAY())&lt;G822),"Lagern",IF(H822="","Offen",IF(YEAR(TODAY())&gt;H822,"Überfällig",IF(H822-YEAR(TODAY())&lt;=1,"Bald","Trinkreif")))))</f>
        <v/>
      </c>
    </row>
    <row r="823" spans="9:9" x14ac:dyDescent="0.25">
      <c r="I823" s="8" t="str">
        <f>IF(AND(G823="",H823=""),"",IF(AND(G823&lt;&gt;"",YEAR(TODAY())&lt;G823),"Lagern",IF(H823="","Offen",IF(YEAR(TODAY())&gt;H823,"Überfällig",IF(H823-YEAR(TODAY())&lt;=1,"Bald","Trinkreif")))))</f>
        <v/>
      </c>
    </row>
    <row r="824" spans="9:9" x14ac:dyDescent="0.25">
      <c r="I824" s="8" t="str">
        <f>IF(AND(G824="",H824=""),"",IF(AND(G824&lt;&gt;"",YEAR(TODAY())&lt;G824),"Lagern",IF(H824="","Offen",IF(YEAR(TODAY())&gt;H824,"Überfällig",IF(H824-YEAR(TODAY())&lt;=1,"Bald","Trinkreif")))))</f>
        <v/>
      </c>
    </row>
    <row r="825" spans="9:9" x14ac:dyDescent="0.25">
      <c r="I825" s="8" t="str">
        <f>IF(AND(G825="",H825=""),"",IF(AND(G825&lt;&gt;"",YEAR(TODAY())&lt;G825),"Lagern",IF(H825="","Offen",IF(YEAR(TODAY())&gt;H825,"Überfällig",IF(H825-YEAR(TODAY())&lt;=1,"Bald","Trinkreif")))))</f>
        <v/>
      </c>
    </row>
    <row r="826" spans="9:9" x14ac:dyDescent="0.25">
      <c r="I826" s="8" t="str">
        <f>IF(AND(G826="",H826=""),"",IF(AND(G826&lt;&gt;"",YEAR(TODAY())&lt;G826),"Lagern",IF(H826="","Offen",IF(YEAR(TODAY())&gt;H826,"Überfällig",IF(H826-YEAR(TODAY())&lt;=1,"Bald","Trinkreif")))))</f>
        <v/>
      </c>
    </row>
    <row r="827" spans="9:9" x14ac:dyDescent="0.25">
      <c r="I827" s="8" t="str">
        <f>IF(AND(G827="",H827=""),"",IF(AND(G827&lt;&gt;"",YEAR(TODAY())&lt;G827),"Lagern",IF(H827="","Offen",IF(YEAR(TODAY())&gt;H827,"Überfällig",IF(H827-YEAR(TODAY())&lt;=1,"Bald","Trinkreif")))))</f>
        <v/>
      </c>
    </row>
    <row r="828" spans="9:9" x14ac:dyDescent="0.25">
      <c r="I828" s="8" t="str">
        <f>IF(AND(G828="",H828=""),"",IF(AND(G828&lt;&gt;"",YEAR(TODAY())&lt;G828),"Lagern",IF(H828="","Offen",IF(YEAR(TODAY())&gt;H828,"Überfällig",IF(H828-YEAR(TODAY())&lt;=1,"Bald","Trinkreif")))))</f>
        <v/>
      </c>
    </row>
    <row r="829" spans="9:9" x14ac:dyDescent="0.25">
      <c r="I829" s="8" t="str">
        <f>IF(AND(G829="",H829=""),"",IF(AND(G829&lt;&gt;"",YEAR(TODAY())&lt;G829),"Lagern",IF(H829="","Offen",IF(YEAR(TODAY())&gt;H829,"Überfällig",IF(H829-YEAR(TODAY())&lt;=1,"Bald","Trinkreif")))))</f>
        <v/>
      </c>
    </row>
    <row r="830" spans="9:9" x14ac:dyDescent="0.25">
      <c r="I830" s="8" t="str">
        <f>IF(AND(G830="",H830=""),"",IF(AND(G830&lt;&gt;"",YEAR(TODAY())&lt;G830),"Lagern",IF(H830="","Offen",IF(YEAR(TODAY())&gt;H830,"Überfällig",IF(H830-YEAR(TODAY())&lt;=1,"Bald","Trinkreif")))))</f>
        <v/>
      </c>
    </row>
    <row r="831" spans="9:9" x14ac:dyDescent="0.25">
      <c r="I831" s="8" t="str">
        <f>IF(AND(G831="",H831=""),"",IF(AND(G831&lt;&gt;"",YEAR(TODAY())&lt;G831),"Lagern",IF(H831="","Offen",IF(YEAR(TODAY())&gt;H831,"Überfällig",IF(H831-YEAR(TODAY())&lt;=1,"Bald","Trinkreif")))))</f>
        <v/>
      </c>
    </row>
    <row r="832" spans="9:9" x14ac:dyDescent="0.25">
      <c r="I832" s="8" t="str">
        <f>IF(AND(G832="",H832=""),"",IF(AND(G832&lt;&gt;"",YEAR(TODAY())&lt;G832),"Lagern",IF(H832="","Offen",IF(YEAR(TODAY())&gt;H832,"Überfällig",IF(H832-YEAR(TODAY())&lt;=1,"Bald","Trinkreif")))))</f>
        <v/>
      </c>
    </row>
    <row r="833" spans="9:9" x14ac:dyDescent="0.25">
      <c r="I833" s="8" t="str">
        <f>IF(AND(G833="",H833=""),"",IF(AND(G833&lt;&gt;"",YEAR(TODAY())&lt;G833),"Lagern",IF(H833="","Offen",IF(YEAR(TODAY())&gt;H833,"Überfällig",IF(H833-YEAR(TODAY())&lt;=1,"Bald","Trinkreif")))))</f>
        <v/>
      </c>
    </row>
    <row r="834" spans="9:9" x14ac:dyDescent="0.25">
      <c r="I834" s="8" t="str">
        <f>IF(AND(G834="",H834=""),"",IF(AND(G834&lt;&gt;"",YEAR(TODAY())&lt;G834),"Lagern",IF(H834="","Offen",IF(YEAR(TODAY())&gt;H834,"Überfällig",IF(H834-YEAR(TODAY())&lt;=1,"Bald","Trinkreif")))))</f>
        <v/>
      </c>
    </row>
    <row r="835" spans="9:9" x14ac:dyDescent="0.25">
      <c r="I835" s="8" t="str">
        <f>IF(AND(G835="",H835=""),"",IF(AND(G835&lt;&gt;"",YEAR(TODAY())&lt;G835),"Lagern",IF(H835="","Offen",IF(YEAR(TODAY())&gt;H835,"Überfällig",IF(H835-YEAR(TODAY())&lt;=1,"Bald","Trinkreif")))))</f>
        <v/>
      </c>
    </row>
    <row r="836" spans="9:9" x14ac:dyDescent="0.25">
      <c r="I836" s="8" t="str">
        <f>IF(AND(G836="",H836=""),"",IF(AND(G836&lt;&gt;"",YEAR(TODAY())&lt;G836),"Lagern",IF(H836="","Offen",IF(YEAR(TODAY())&gt;H836,"Überfällig",IF(H836-YEAR(TODAY())&lt;=1,"Bald","Trinkreif")))))</f>
        <v/>
      </c>
    </row>
    <row r="837" spans="9:9" x14ac:dyDescent="0.25">
      <c r="I837" s="8" t="str">
        <f>IF(AND(G837="",H837=""),"",IF(AND(G837&lt;&gt;"",YEAR(TODAY())&lt;G837),"Lagern",IF(H837="","Offen",IF(YEAR(TODAY())&gt;H837,"Überfällig",IF(H837-YEAR(TODAY())&lt;=1,"Bald","Trinkreif")))))</f>
        <v/>
      </c>
    </row>
    <row r="838" spans="9:9" x14ac:dyDescent="0.25">
      <c r="I838" s="8" t="str">
        <f>IF(AND(G838="",H838=""),"",IF(AND(G838&lt;&gt;"",YEAR(TODAY())&lt;G838),"Lagern",IF(H838="","Offen",IF(YEAR(TODAY())&gt;H838,"Überfällig",IF(H838-YEAR(TODAY())&lt;=1,"Bald","Trinkreif")))))</f>
        <v/>
      </c>
    </row>
    <row r="839" spans="9:9" x14ac:dyDescent="0.25">
      <c r="I839" s="8" t="str">
        <f>IF(AND(G839="",H839=""),"",IF(AND(G839&lt;&gt;"",YEAR(TODAY())&lt;G839),"Lagern",IF(H839="","Offen",IF(YEAR(TODAY())&gt;H839,"Überfällig",IF(H839-YEAR(TODAY())&lt;=1,"Bald","Trinkreif")))))</f>
        <v/>
      </c>
    </row>
    <row r="840" spans="9:9" x14ac:dyDescent="0.25">
      <c r="I840" s="8" t="str">
        <f>IF(AND(G840="",H840=""),"",IF(AND(G840&lt;&gt;"",YEAR(TODAY())&lt;G840),"Lagern",IF(H840="","Offen",IF(YEAR(TODAY())&gt;H840,"Überfällig",IF(H840-YEAR(TODAY())&lt;=1,"Bald","Trinkreif")))))</f>
        <v/>
      </c>
    </row>
    <row r="841" spans="9:9" x14ac:dyDescent="0.25">
      <c r="I841" s="8" t="str">
        <f>IF(AND(G841="",H841=""),"",IF(AND(G841&lt;&gt;"",YEAR(TODAY())&lt;G841),"Lagern",IF(H841="","Offen",IF(YEAR(TODAY())&gt;H841,"Überfällig",IF(H841-YEAR(TODAY())&lt;=1,"Bald","Trinkreif")))))</f>
        <v/>
      </c>
    </row>
    <row r="842" spans="9:9" x14ac:dyDescent="0.25">
      <c r="I842" s="8" t="str">
        <f>IF(AND(G842="",H842=""),"",IF(AND(G842&lt;&gt;"",YEAR(TODAY())&lt;G842),"Lagern",IF(H842="","Offen",IF(YEAR(TODAY())&gt;H842,"Überfällig",IF(H842-YEAR(TODAY())&lt;=1,"Bald","Trinkreif")))))</f>
        <v/>
      </c>
    </row>
    <row r="843" spans="9:9" x14ac:dyDescent="0.25">
      <c r="I843" s="8" t="str">
        <f>IF(AND(G843="",H843=""),"",IF(AND(G843&lt;&gt;"",YEAR(TODAY())&lt;G843),"Lagern",IF(H843="","Offen",IF(YEAR(TODAY())&gt;H843,"Überfällig",IF(H843-YEAR(TODAY())&lt;=1,"Bald","Trinkreif")))))</f>
        <v/>
      </c>
    </row>
    <row r="844" spans="9:9" x14ac:dyDescent="0.25">
      <c r="I844" s="8" t="str">
        <f>IF(AND(G844="",H844=""),"",IF(AND(G844&lt;&gt;"",YEAR(TODAY())&lt;G844),"Lagern",IF(H844="","Offen",IF(YEAR(TODAY())&gt;H844,"Überfällig",IF(H844-YEAR(TODAY())&lt;=1,"Bald","Trinkreif")))))</f>
        <v/>
      </c>
    </row>
    <row r="845" spans="9:9" x14ac:dyDescent="0.25">
      <c r="I845" s="8" t="str">
        <f>IF(AND(G845="",H845=""),"",IF(AND(G845&lt;&gt;"",YEAR(TODAY())&lt;G845),"Lagern",IF(H845="","Offen",IF(YEAR(TODAY())&gt;H845,"Überfällig",IF(H845-YEAR(TODAY())&lt;=1,"Bald","Trinkreif")))))</f>
        <v/>
      </c>
    </row>
    <row r="846" spans="9:9" x14ac:dyDescent="0.25">
      <c r="I846" s="8" t="str">
        <f>IF(AND(G846="",H846=""),"",IF(AND(G846&lt;&gt;"",YEAR(TODAY())&lt;G846),"Lagern",IF(H846="","Offen",IF(YEAR(TODAY())&gt;H846,"Überfällig",IF(H846-YEAR(TODAY())&lt;=1,"Bald","Trinkreif")))))</f>
        <v/>
      </c>
    </row>
    <row r="847" spans="9:9" x14ac:dyDescent="0.25">
      <c r="I847" s="8" t="str">
        <f>IF(AND(G847="",H847=""),"",IF(AND(G847&lt;&gt;"",YEAR(TODAY())&lt;G847),"Lagern",IF(H847="","Offen",IF(YEAR(TODAY())&gt;H847,"Überfällig",IF(H847-YEAR(TODAY())&lt;=1,"Bald","Trinkreif")))))</f>
        <v/>
      </c>
    </row>
    <row r="848" spans="9:9" x14ac:dyDescent="0.25">
      <c r="I848" s="8" t="str">
        <f>IF(AND(G848="",H848=""),"",IF(AND(G848&lt;&gt;"",YEAR(TODAY())&lt;G848),"Lagern",IF(H848="","Offen",IF(YEAR(TODAY())&gt;H848,"Überfällig",IF(H848-YEAR(TODAY())&lt;=1,"Bald","Trinkreif")))))</f>
        <v/>
      </c>
    </row>
    <row r="849" spans="9:9" x14ac:dyDescent="0.25">
      <c r="I849" s="8" t="str">
        <f>IF(AND(G849="",H849=""),"",IF(AND(G849&lt;&gt;"",YEAR(TODAY())&lt;G849),"Lagern",IF(H849="","Offen",IF(YEAR(TODAY())&gt;H849,"Überfällig",IF(H849-YEAR(TODAY())&lt;=1,"Bald","Trinkreif")))))</f>
        <v/>
      </c>
    </row>
    <row r="850" spans="9:9" x14ac:dyDescent="0.25">
      <c r="I850" s="8" t="str">
        <f>IF(AND(G850="",H850=""),"",IF(AND(G850&lt;&gt;"",YEAR(TODAY())&lt;G850),"Lagern",IF(H850="","Offen",IF(YEAR(TODAY())&gt;H850,"Überfällig",IF(H850-YEAR(TODAY())&lt;=1,"Bald","Trinkreif")))))</f>
        <v/>
      </c>
    </row>
    <row r="851" spans="9:9" x14ac:dyDescent="0.25">
      <c r="I851" s="8" t="str">
        <f>IF(AND(G851="",H851=""),"",IF(AND(G851&lt;&gt;"",YEAR(TODAY())&lt;G851),"Lagern",IF(H851="","Offen",IF(YEAR(TODAY())&gt;H851,"Überfällig",IF(H851-YEAR(TODAY())&lt;=1,"Bald","Trinkreif")))))</f>
        <v/>
      </c>
    </row>
    <row r="852" spans="9:9" x14ac:dyDescent="0.25">
      <c r="I852" s="8" t="str">
        <f>IF(AND(G852="",H852=""),"",IF(AND(G852&lt;&gt;"",YEAR(TODAY())&lt;G852),"Lagern",IF(H852="","Offen",IF(YEAR(TODAY())&gt;H852,"Überfällig",IF(H852-YEAR(TODAY())&lt;=1,"Bald","Trinkreif")))))</f>
        <v/>
      </c>
    </row>
    <row r="853" spans="9:9" x14ac:dyDescent="0.25">
      <c r="I853" s="8" t="str">
        <f>IF(AND(G853="",H853=""),"",IF(AND(G853&lt;&gt;"",YEAR(TODAY())&lt;G853),"Lagern",IF(H853="","Offen",IF(YEAR(TODAY())&gt;H853,"Überfällig",IF(H853-YEAR(TODAY())&lt;=1,"Bald","Trinkreif")))))</f>
        <v/>
      </c>
    </row>
    <row r="854" spans="9:9" x14ac:dyDescent="0.25">
      <c r="I854" s="8" t="str">
        <f>IF(AND(G854="",H854=""),"",IF(AND(G854&lt;&gt;"",YEAR(TODAY())&lt;G854),"Lagern",IF(H854="","Offen",IF(YEAR(TODAY())&gt;H854,"Überfällig",IF(H854-YEAR(TODAY())&lt;=1,"Bald","Trinkreif")))))</f>
        <v/>
      </c>
    </row>
    <row r="855" spans="9:9" x14ac:dyDescent="0.25">
      <c r="I855" s="8" t="str">
        <f>IF(AND(G855="",H855=""),"",IF(AND(G855&lt;&gt;"",YEAR(TODAY())&lt;G855),"Lagern",IF(H855="","Offen",IF(YEAR(TODAY())&gt;H855,"Überfällig",IF(H855-YEAR(TODAY())&lt;=1,"Bald","Trinkreif")))))</f>
        <v/>
      </c>
    </row>
    <row r="856" spans="9:9" x14ac:dyDescent="0.25">
      <c r="I856" s="8" t="str">
        <f>IF(AND(G856="",H856=""),"",IF(AND(G856&lt;&gt;"",YEAR(TODAY())&lt;G856),"Lagern",IF(H856="","Offen",IF(YEAR(TODAY())&gt;H856,"Überfällig",IF(H856-YEAR(TODAY())&lt;=1,"Bald","Trinkreif")))))</f>
        <v/>
      </c>
    </row>
    <row r="857" spans="9:9" x14ac:dyDescent="0.25">
      <c r="I857" s="8" t="str">
        <f>IF(AND(G857="",H857=""),"",IF(AND(G857&lt;&gt;"",YEAR(TODAY())&lt;G857),"Lagern",IF(H857="","Offen",IF(YEAR(TODAY())&gt;H857,"Überfällig",IF(H857-YEAR(TODAY())&lt;=1,"Bald","Trinkreif")))))</f>
        <v/>
      </c>
    </row>
    <row r="858" spans="9:9" x14ac:dyDescent="0.25">
      <c r="I858" s="8" t="str">
        <f>IF(AND(G858="",H858=""),"",IF(AND(G858&lt;&gt;"",YEAR(TODAY())&lt;G858),"Lagern",IF(H858="","Offen",IF(YEAR(TODAY())&gt;H858,"Überfällig",IF(H858-YEAR(TODAY())&lt;=1,"Bald","Trinkreif")))))</f>
        <v/>
      </c>
    </row>
    <row r="859" spans="9:9" x14ac:dyDescent="0.25">
      <c r="I859" s="8" t="str">
        <f>IF(AND(G859="",H859=""),"",IF(AND(G859&lt;&gt;"",YEAR(TODAY())&lt;G859),"Lagern",IF(H859="","Offen",IF(YEAR(TODAY())&gt;H859,"Überfällig",IF(H859-YEAR(TODAY())&lt;=1,"Bald","Trinkreif")))))</f>
        <v/>
      </c>
    </row>
    <row r="860" spans="9:9" x14ac:dyDescent="0.25">
      <c r="I860" s="8" t="str">
        <f>IF(AND(G860="",H860=""),"",IF(AND(G860&lt;&gt;"",YEAR(TODAY())&lt;G860),"Lagern",IF(H860="","Offen",IF(YEAR(TODAY())&gt;H860,"Überfällig",IF(H860-YEAR(TODAY())&lt;=1,"Bald","Trinkreif")))))</f>
        <v/>
      </c>
    </row>
    <row r="861" spans="9:9" x14ac:dyDescent="0.25">
      <c r="I861" s="8" t="str">
        <f>IF(AND(G861="",H861=""),"",IF(AND(G861&lt;&gt;"",YEAR(TODAY())&lt;G861),"Lagern",IF(H861="","Offen",IF(YEAR(TODAY())&gt;H861,"Überfällig",IF(H861-YEAR(TODAY())&lt;=1,"Bald","Trinkreif")))))</f>
        <v/>
      </c>
    </row>
    <row r="862" spans="9:9" x14ac:dyDescent="0.25">
      <c r="I862" s="8" t="str">
        <f>IF(AND(G862="",H862=""),"",IF(AND(G862&lt;&gt;"",YEAR(TODAY())&lt;G862),"Lagern",IF(H862="","Offen",IF(YEAR(TODAY())&gt;H862,"Überfällig",IF(H862-YEAR(TODAY())&lt;=1,"Bald","Trinkreif")))))</f>
        <v/>
      </c>
    </row>
    <row r="863" spans="9:9" x14ac:dyDescent="0.25">
      <c r="I863" s="8" t="str">
        <f>IF(AND(G863="",H863=""),"",IF(AND(G863&lt;&gt;"",YEAR(TODAY())&lt;G863),"Lagern",IF(H863="","Offen",IF(YEAR(TODAY())&gt;H863,"Überfällig",IF(H863-YEAR(TODAY())&lt;=1,"Bald","Trinkreif")))))</f>
        <v/>
      </c>
    </row>
    <row r="864" spans="9:9" x14ac:dyDescent="0.25">
      <c r="I864" s="8" t="str">
        <f>IF(AND(G864="",H864=""),"",IF(AND(G864&lt;&gt;"",YEAR(TODAY())&lt;G864),"Lagern",IF(H864="","Offen",IF(YEAR(TODAY())&gt;H864,"Überfällig",IF(H864-YEAR(TODAY())&lt;=1,"Bald","Trinkreif")))))</f>
        <v/>
      </c>
    </row>
    <row r="865" spans="9:9" x14ac:dyDescent="0.25">
      <c r="I865" s="8" t="str">
        <f>IF(AND(G865="",H865=""),"",IF(AND(G865&lt;&gt;"",YEAR(TODAY())&lt;G865),"Lagern",IF(H865="","Offen",IF(YEAR(TODAY())&gt;H865,"Überfällig",IF(H865-YEAR(TODAY())&lt;=1,"Bald","Trinkreif")))))</f>
        <v/>
      </c>
    </row>
    <row r="866" spans="9:9" x14ac:dyDescent="0.25">
      <c r="I866" s="8" t="str">
        <f>IF(AND(G866="",H866=""),"",IF(AND(G866&lt;&gt;"",YEAR(TODAY())&lt;G866),"Lagern",IF(H866="","Offen",IF(YEAR(TODAY())&gt;H866,"Überfällig",IF(H866-YEAR(TODAY())&lt;=1,"Bald","Trinkreif")))))</f>
        <v/>
      </c>
    </row>
    <row r="867" spans="9:9" x14ac:dyDescent="0.25">
      <c r="I867" s="8" t="str">
        <f>IF(AND(G867="",H867=""),"",IF(AND(G867&lt;&gt;"",YEAR(TODAY())&lt;G867),"Lagern",IF(H867="","Offen",IF(YEAR(TODAY())&gt;H867,"Überfällig",IF(H867-YEAR(TODAY())&lt;=1,"Bald","Trinkreif")))))</f>
        <v/>
      </c>
    </row>
    <row r="868" spans="9:9" x14ac:dyDescent="0.25">
      <c r="I868" s="8" t="str">
        <f>IF(AND(G868="",H868=""),"",IF(AND(G868&lt;&gt;"",YEAR(TODAY())&lt;G868),"Lagern",IF(H868="","Offen",IF(YEAR(TODAY())&gt;H868,"Überfällig",IF(H868-YEAR(TODAY())&lt;=1,"Bald","Trinkreif")))))</f>
        <v/>
      </c>
    </row>
    <row r="869" spans="9:9" x14ac:dyDescent="0.25">
      <c r="I869" s="8" t="str">
        <f>IF(AND(G869="",H869=""),"",IF(AND(G869&lt;&gt;"",YEAR(TODAY())&lt;G869),"Lagern",IF(H869="","Offen",IF(YEAR(TODAY())&gt;H869,"Überfällig",IF(H869-YEAR(TODAY())&lt;=1,"Bald","Trinkreif")))))</f>
        <v/>
      </c>
    </row>
    <row r="870" spans="9:9" x14ac:dyDescent="0.25">
      <c r="I870" s="8" t="str">
        <f>IF(AND(G870="",H870=""),"",IF(AND(G870&lt;&gt;"",YEAR(TODAY())&lt;G870),"Lagern",IF(H870="","Offen",IF(YEAR(TODAY())&gt;H870,"Überfällig",IF(H870-YEAR(TODAY())&lt;=1,"Bald","Trinkreif")))))</f>
        <v/>
      </c>
    </row>
    <row r="871" spans="9:9" x14ac:dyDescent="0.25">
      <c r="I871" s="8" t="str">
        <f>IF(AND(G871="",H871=""),"",IF(AND(G871&lt;&gt;"",YEAR(TODAY())&lt;G871),"Lagern",IF(H871="","Offen",IF(YEAR(TODAY())&gt;H871,"Überfällig",IF(H871-YEAR(TODAY())&lt;=1,"Bald","Trinkreif")))))</f>
        <v/>
      </c>
    </row>
    <row r="872" spans="9:9" x14ac:dyDescent="0.25">
      <c r="I872" s="8" t="str">
        <f>IF(AND(G872="",H872=""),"",IF(AND(G872&lt;&gt;"",YEAR(TODAY())&lt;G872),"Lagern",IF(H872="","Offen",IF(YEAR(TODAY())&gt;H872,"Überfällig",IF(H872-YEAR(TODAY())&lt;=1,"Bald","Trinkreif")))))</f>
        <v/>
      </c>
    </row>
    <row r="873" spans="9:9" x14ac:dyDescent="0.25">
      <c r="I873" s="8" t="str">
        <f>IF(AND(G873="",H873=""),"",IF(AND(G873&lt;&gt;"",YEAR(TODAY())&lt;G873),"Lagern",IF(H873="","Offen",IF(YEAR(TODAY())&gt;H873,"Überfällig",IF(H873-YEAR(TODAY())&lt;=1,"Bald","Trinkreif")))))</f>
        <v/>
      </c>
    </row>
    <row r="874" spans="9:9" x14ac:dyDescent="0.25">
      <c r="I874" s="8" t="str">
        <f>IF(AND(G874="",H874=""),"",IF(AND(G874&lt;&gt;"",YEAR(TODAY())&lt;G874),"Lagern",IF(H874="","Offen",IF(YEAR(TODAY())&gt;H874,"Überfällig",IF(H874-YEAR(TODAY())&lt;=1,"Bald","Trinkreif")))))</f>
        <v/>
      </c>
    </row>
    <row r="875" spans="9:9" x14ac:dyDescent="0.25">
      <c r="I875" s="8" t="str">
        <f>IF(AND(G875="",H875=""),"",IF(AND(G875&lt;&gt;"",YEAR(TODAY())&lt;G875),"Lagern",IF(H875="","Offen",IF(YEAR(TODAY())&gt;H875,"Überfällig",IF(H875-YEAR(TODAY())&lt;=1,"Bald","Trinkreif")))))</f>
        <v/>
      </c>
    </row>
    <row r="876" spans="9:9" x14ac:dyDescent="0.25">
      <c r="I876" s="8" t="str">
        <f>IF(AND(G876="",H876=""),"",IF(AND(G876&lt;&gt;"",YEAR(TODAY())&lt;G876),"Lagern",IF(H876="","Offen",IF(YEAR(TODAY())&gt;H876,"Überfällig",IF(H876-YEAR(TODAY())&lt;=1,"Bald","Trinkreif")))))</f>
        <v/>
      </c>
    </row>
    <row r="877" spans="9:9" x14ac:dyDescent="0.25">
      <c r="I877" s="8" t="str">
        <f>IF(AND(G877="",H877=""),"",IF(AND(G877&lt;&gt;"",YEAR(TODAY())&lt;G877),"Lagern",IF(H877="","Offen",IF(YEAR(TODAY())&gt;H877,"Überfällig",IF(H877-YEAR(TODAY())&lt;=1,"Bald","Trinkreif")))))</f>
        <v/>
      </c>
    </row>
    <row r="878" spans="9:9" x14ac:dyDescent="0.25">
      <c r="I878" s="8" t="str">
        <f>IF(AND(G878="",H878=""),"",IF(AND(G878&lt;&gt;"",YEAR(TODAY())&lt;G878),"Lagern",IF(H878="","Offen",IF(YEAR(TODAY())&gt;H878,"Überfällig",IF(H878-YEAR(TODAY())&lt;=1,"Bald","Trinkreif")))))</f>
        <v/>
      </c>
    </row>
    <row r="879" spans="9:9" x14ac:dyDescent="0.25">
      <c r="I879" s="8" t="str">
        <f>IF(AND(G879="",H879=""),"",IF(AND(G879&lt;&gt;"",YEAR(TODAY())&lt;G879),"Lagern",IF(H879="","Offen",IF(YEAR(TODAY())&gt;H879,"Überfällig",IF(H879-YEAR(TODAY())&lt;=1,"Bald","Trinkreif")))))</f>
        <v/>
      </c>
    </row>
    <row r="880" spans="9:9" x14ac:dyDescent="0.25">
      <c r="I880" s="8" t="str">
        <f>IF(AND(G880="",H880=""),"",IF(AND(G880&lt;&gt;"",YEAR(TODAY())&lt;G880),"Lagern",IF(H880="","Offen",IF(YEAR(TODAY())&gt;H880,"Überfällig",IF(H880-YEAR(TODAY())&lt;=1,"Bald","Trinkreif")))))</f>
        <v/>
      </c>
    </row>
    <row r="881" spans="9:9" x14ac:dyDescent="0.25">
      <c r="I881" s="8" t="str">
        <f>IF(AND(G881="",H881=""),"",IF(AND(G881&lt;&gt;"",YEAR(TODAY())&lt;G881),"Lagern",IF(H881="","Offen",IF(YEAR(TODAY())&gt;H881,"Überfällig",IF(H881-YEAR(TODAY())&lt;=1,"Bald","Trinkreif")))))</f>
        <v/>
      </c>
    </row>
    <row r="882" spans="9:9" x14ac:dyDescent="0.25">
      <c r="I882" s="8" t="str">
        <f>IF(AND(G882="",H882=""),"",IF(AND(G882&lt;&gt;"",YEAR(TODAY())&lt;G882),"Lagern",IF(H882="","Offen",IF(YEAR(TODAY())&gt;H882,"Überfällig",IF(H882-YEAR(TODAY())&lt;=1,"Bald","Trinkreif")))))</f>
        <v/>
      </c>
    </row>
    <row r="883" spans="9:9" x14ac:dyDescent="0.25">
      <c r="I883" s="8" t="str">
        <f>IF(AND(G883="",H883=""),"",IF(AND(G883&lt;&gt;"",YEAR(TODAY())&lt;G883),"Lagern",IF(H883="","Offen",IF(YEAR(TODAY())&gt;H883,"Überfällig",IF(H883-YEAR(TODAY())&lt;=1,"Bald","Trinkreif")))))</f>
        <v/>
      </c>
    </row>
    <row r="884" spans="9:9" x14ac:dyDescent="0.25">
      <c r="I884" s="8" t="str">
        <f>IF(AND(G884="",H884=""),"",IF(AND(G884&lt;&gt;"",YEAR(TODAY())&lt;G884),"Lagern",IF(H884="","Offen",IF(YEAR(TODAY())&gt;H884,"Überfällig",IF(H884-YEAR(TODAY())&lt;=1,"Bald","Trinkreif")))))</f>
        <v/>
      </c>
    </row>
    <row r="885" spans="9:9" x14ac:dyDescent="0.25">
      <c r="I885" s="8" t="str">
        <f>IF(AND(G885="",H885=""),"",IF(AND(G885&lt;&gt;"",YEAR(TODAY())&lt;G885),"Lagern",IF(H885="","Offen",IF(YEAR(TODAY())&gt;H885,"Überfällig",IF(H885-YEAR(TODAY())&lt;=1,"Bald","Trinkreif")))))</f>
        <v/>
      </c>
    </row>
    <row r="886" spans="9:9" x14ac:dyDescent="0.25">
      <c r="I886" s="8" t="str">
        <f>IF(AND(G886="",H886=""),"",IF(AND(G886&lt;&gt;"",YEAR(TODAY())&lt;G886),"Lagern",IF(H886="","Offen",IF(YEAR(TODAY())&gt;H886,"Überfällig",IF(H886-YEAR(TODAY())&lt;=1,"Bald","Trinkreif")))))</f>
        <v/>
      </c>
    </row>
    <row r="887" spans="9:9" x14ac:dyDescent="0.25">
      <c r="I887" s="8" t="str">
        <f>IF(AND(G887="",H887=""),"",IF(AND(G887&lt;&gt;"",YEAR(TODAY())&lt;G887),"Lagern",IF(H887="","Offen",IF(YEAR(TODAY())&gt;H887,"Überfällig",IF(H887-YEAR(TODAY())&lt;=1,"Bald","Trinkreif")))))</f>
        <v/>
      </c>
    </row>
    <row r="888" spans="9:9" x14ac:dyDescent="0.25">
      <c r="I888" s="8" t="str">
        <f>IF(AND(G888="",H888=""),"",IF(AND(G888&lt;&gt;"",YEAR(TODAY())&lt;G888),"Lagern",IF(H888="","Offen",IF(YEAR(TODAY())&gt;H888,"Überfällig",IF(H888-YEAR(TODAY())&lt;=1,"Bald","Trinkreif")))))</f>
        <v/>
      </c>
    </row>
    <row r="889" spans="9:9" x14ac:dyDescent="0.25">
      <c r="I889" s="8" t="str">
        <f>IF(AND(G889="",H889=""),"",IF(AND(G889&lt;&gt;"",YEAR(TODAY())&lt;G889),"Lagern",IF(H889="","Offen",IF(YEAR(TODAY())&gt;H889,"Überfällig",IF(H889-YEAR(TODAY())&lt;=1,"Bald","Trinkreif")))))</f>
        <v/>
      </c>
    </row>
    <row r="890" spans="9:9" x14ac:dyDescent="0.25">
      <c r="I890" s="8" t="str">
        <f>IF(AND(G890="",H890=""),"",IF(AND(G890&lt;&gt;"",YEAR(TODAY())&lt;G890),"Lagern",IF(H890="","Offen",IF(YEAR(TODAY())&gt;H890,"Überfällig",IF(H890-YEAR(TODAY())&lt;=1,"Bald","Trinkreif")))))</f>
        <v/>
      </c>
    </row>
    <row r="891" spans="9:9" x14ac:dyDescent="0.25">
      <c r="I891" s="8" t="str">
        <f>IF(AND(G891="",H891=""),"",IF(AND(G891&lt;&gt;"",YEAR(TODAY())&lt;G891),"Lagern",IF(H891="","Offen",IF(YEAR(TODAY())&gt;H891,"Überfällig",IF(H891-YEAR(TODAY())&lt;=1,"Bald","Trinkreif")))))</f>
        <v/>
      </c>
    </row>
    <row r="892" spans="9:9" x14ac:dyDescent="0.25">
      <c r="I892" s="8" t="str">
        <f>IF(AND(G892="",H892=""),"",IF(AND(G892&lt;&gt;"",YEAR(TODAY())&lt;G892),"Lagern",IF(H892="","Offen",IF(YEAR(TODAY())&gt;H892,"Überfällig",IF(H892-YEAR(TODAY())&lt;=1,"Bald","Trinkreif")))))</f>
        <v/>
      </c>
    </row>
    <row r="893" spans="9:9" x14ac:dyDescent="0.25">
      <c r="I893" s="8" t="str">
        <f>IF(AND(G893="",H893=""),"",IF(AND(G893&lt;&gt;"",YEAR(TODAY())&lt;G893),"Lagern",IF(H893="","Offen",IF(YEAR(TODAY())&gt;H893,"Überfällig",IF(H893-YEAR(TODAY())&lt;=1,"Bald","Trinkreif")))))</f>
        <v/>
      </c>
    </row>
    <row r="894" spans="9:9" x14ac:dyDescent="0.25">
      <c r="I894" s="8" t="str">
        <f>IF(AND(G894="",H894=""),"",IF(AND(G894&lt;&gt;"",YEAR(TODAY())&lt;G894),"Lagern",IF(H894="","Offen",IF(YEAR(TODAY())&gt;H894,"Überfällig",IF(H894-YEAR(TODAY())&lt;=1,"Bald","Trinkreif")))))</f>
        <v/>
      </c>
    </row>
    <row r="895" spans="9:9" x14ac:dyDescent="0.25">
      <c r="I895" s="8" t="str">
        <f>IF(AND(G895="",H895=""),"",IF(AND(G895&lt;&gt;"",YEAR(TODAY())&lt;G895),"Lagern",IF(H895="","Offen",IF(YEAR(TODAY())&gt;H895,"Überfällig",IF(H895-YEAR(TODAY())&lt;=1,"Bald","Trinkreif")))))</f>
        <v/>
      </c>
    </row>
    <row r="896" spans="9:9" x14ac:dyDescent="0.25">
      <c r="I896" s="8" t="str">
        <f>IF(AND(G896="",H896=""),"",IF(AND(G896&lt;&gt;"",YEAR(TODAY())&lt;G896),"Lagern",IF(H896="","Offen",IF(YEAR(TODAY())&gt;H896,"Überfällig",IF(H896-YEAR(TODAY())&lt;=1,"Bald","Trinkreif")))))</f>
        <v/>
      </c>
    </row>
    <row r="897" spans="9:9" x14ac:dyDescent="0.25">
      <c r="I897" s="8" t="str">
        <f>IF(AND(G897="",H897=""),"",IF(AND(G897&lt;&gt;"",YEAR(TODAY())&lt;G897),"Lagern",IF(H897="","Offen",IF(YEAR(TODAY())&gt;H897,"Überfällig",IF(H897-YEAR(TODAY())&lt;=1,"Bald","Trinkreif")))))</f>
        <v/>
      </c>
    </row>
    <row r="898" spans="9:9" x14ac:dyDescent="0.25">
      <c r="I898" s="8" t="str">
        <f>IF(AND(G898="",H898=""),"",IF(AND(G898&lt;&gt;"",YEAR(TODAY())&lt;G898),"Lagern",IF(H898="","Offen",IF(YEAR(TODAY())&gt;H898,"Überfällig",IF(H898-YEAR(TODAY())&lt;=1,"Bald","Trinkreif")))))</f>
        <v/>
      </c>
    </row>
    <row r="899" spans="9:9" x14ac:dyDescent="0.25">
      <c r="I899" s="8" t="str">
        <f>IF(AND(G899="",H899=""),"",IF(AND(G899&lt;&gt;"",YEAR(TODAY())&lt;G899),"Lagern",IF(H899="","Offen",IF(YEAR(TODAY())&gt;H899,"Überfällig",IF(H899-YEAR(TODAY())&lt;=1,"Bald","Trinkreif")))))</f>
        <v/>
      </c>
    </row>
    <row r="900" spans="9:9" x14ac:dyDescent="0.25">
      <c r="I900" s="8" t="str">
        <f>IF(AND(G900="",H900=""),"",IF(AND(G900&lt;&gt;"",YEAR(TODAY())&lt;G900),"Lagern",IF(H900="","Offen",IF(YEAR(TODAY())&gt;H900,"Überfällig",IF(H900-YEAR(TODAY())&lt;=1,"Bald","Trinkreif")))))</f>
        <v/>
      </c>
    </row>
    <row r="901" spans="9:9" x14ac:dyDescent="0.25">
      <c r="I901" s="8" t="str">
        <f>IF(AND(G901="",H901=""),"",IF(AND(G901&lt;&gt;"",YEAR(TODAY())&lt;G901),"Lagern",IF(H901="","Offen",IF(YEAR(TODAY())&gt;H901,"Überfällig",IF(H901-YEAR(TODAY())&lt;=1,"Bald","Trinkreif")))))</f>
        <v/>
      </c>
    </row>
    <row r="902" spans="9:9" x14ac:dyDescent="0.25">
      <c r="I902" s="8" t="str">
        <f>IF(AND(G902="",H902=""),"",IF(AND(G902&lt;&gt;"",YEAR(TODAY())&lt;G902),"Lagern",IF(H902="","Offen",IF(YEAR(TODAY())&gt;H902,"Überfällig",IF(H902-YEAR(TODAY())&lt;=1,"Bald","Trinkreif")))))</f>
        <v/>
      </c>
    </row>
    <row r="903" spans="9:9" x14ac:dyDescent="0.25">
      <c r="I903" s="8" t="str">
        <f>IF(AND(G903="",H903=""),"",IF(AND(G903&lt;&gt;"",YEAR(TODAY())&lt;G903),"Lagern",IF(H903="","Offen",IF(YEAR(TODAY())&gt;H903,"Überfällig",IF(H903-YEAR(TODAY())&lt;=1,"Bald","Trinkreif")))))</f>
        <v/>
      </c>
    </row>
    <row r="904" spans="9:9" x14ac:dyDescent="0.25">
      <c r="I904" s="8" t="str">
        <f>IF(AND(G904="",H904=""),"",IF(AND(G904&lt;&gt;"",YEAR(TODAY())&lt;G904),"Lagern",IF(H904="","Offen",IF(YEAR(TODAY())&gt;H904,"Überfällig",IF(H904-YEAR(TODAY())&lt;=1,"Bald","Trinkreif")))))</f>
        <v/>
      </c>
    </row>
    <row r="905" spans="9:9" x14ac:dyDescent="0.25">
      <c r="I905" s="8" t="str">
        <f>IF(AND(G905="",H905=""),"",IF(AND(G905&lt;&gt;"",YEAR(TODAY())&lt;G905),"Lagern",IF(H905="","Offen",IF(YEAR(TODAY())&gt;H905,"Überfällig",IF(H905-YEAR(TODAY())&lt;=1,"Bald","Trinkreif")))))</f>
        <v/>
      </c>
    </row>
    <row r="906" spans="9:9" x14ac:dyDescent="0.25">
      <c r="I906" s="8" t="str">
        <f>IF(AND(G906="",H906=""),"",IF(AND(G906&lt;&gt;"",YEAR(TODAY())&lt;G906),"Lagern",IF(H906="","Offen",IF(YEAR(TODAY())&gt;H906,"Überfällig",IF(H906-YEAR(TODAY())&lt;=1,"Bald","Trinkreif")))))</f>
        <v/>
      </c>
    </row>
    <row r="907" spans="9:9" x14ac:dyDescent="0.25">
      <c r="I907" s="8" t="str">
        <f>IF(AND(G907="",H907=""),"",IF(AND(G907&lt;&gt;"",YEAR(TODAY())&lt;G907),"Lagern",IF(H907="","Offen",IF(YEAR(TODAY())&gt;H907,"Überfällig",IF(H907-YEAR(TODAY())&lt;=1,"Bald","Trinkreif")))))</f>
        <v/>
      </c>
    </row>
    <row r="908" spans="9:9" x14ac:dyDescent="0.25">
      <c r="I908" s="8" t="str">
        <f>IF(AND(G908="",H908=""),"",IF(AND(G908&lt;&gt;"",YEAR(TODAY())&lt;G908),"Lagern",IF(H908="","Offen",IF(YEAR(TODAY())&gt;H908,"Überfällig",IF(H908-YEAR(TODAY())&lt;=1,"Bald","Trinkreif")))))</f>
        <v/>
      </c>
    </row>
    <row r="909" spans="9:9" x14ac:dyDescent="0.25">
      <c r="I909" s="8" t="str">
        <f>IF(AND(G909="",H909=""),"",IF(AND(G909&lt;&gt;"",YEAR(TODAY())&lt;G909),"Lagern",IF(H909="","Offen",IF(YEAR(TODAY())&gt;H909,"Überfällig",IF(H909-YEAR(TODAY())&lt;=1,"Bald","Trinkreif")))))</f>
        <v/>
      </c>
    </row>
    <row r="910" spans="9:9" x14ac:dyDescent="0.25">
      <c r="I910" s="8" t="str">
        <f>IF(AND(G910="",H910=""),"",IF(AND(G910&lt;&gt;"",YEAR(TODAY())&lt;G910),"Lagern",IF(H910="","Offen",IF(YEAR(TODAY())&gt;H910,"Überfällig",IF(H910-YEAR(TODAY())&lt;=1,"Bald","Trinkreif")))))</f>
        <v/>
      </c>
    </row>
    <row r="911" spans="9:9" x14ac:dyDescent="0.25">
      <c r="I911" s="8" t="str">
        <f>IF(AND(G911="",H911=""),"",IF(AND(G911&lt;&gt;"",YEAR(TODAY())&lt;G911),"Lagern",IF(H911="","Offen",IF(YEAR(TODAY())&gt;H911,"Überfällig",IF(H911-YEAR(TODAY())&lt;=1,"Bald","Trinkreif")))))</f>
        <v/>
      </c>
    </row>
    <row r="912" spans="9:9" x14ac:dyDescent="0.25">
      <c r="I912" s="8" t="str">
        <f>IF(AND(G912="",H912=""),"",IF(AND(G912&lt;&gt;"",YEAR(TODAY())&lt;G912),"Lagern",IF(H912="","Offen",IF(YEAR(TODAY())&gt;H912,"Überfällig",IF(H912-YEAR(TODAY())&lt;=1,"Bald","Trinkreif")))))</f>
        <v/>
      </c>
    </row>
    <row r="913" spans="9:9" x14ac:dyDescent="0.25">
      <c r="I913" s="8" t="str">
        <f>IF(AND(G913="",H913=""),"",IF(AND(G913&lt;&gt;"",YEAR(TODAY())&lt;G913),"Lagern",IF(H913="","Offen",IF(YEAR(TODAY())&gt;H913,"Überfällig",IF(H913-YEAR(TODAY())&lt;=1,"Bald","Trinkreif")))))</f>
        <v/>
      </c>
    </row>
    <row r="914" spans="9:9" x14ac:dyDescent="0.25">
      <c r="I914" s="8" t="str">
        <f>IF(AND(G914="",H914=""),"",IF(AND(G914&lt;&gt;"",YEAR(TODAY())&lt;G914),"Lagern",IF(H914="","Offen",IF(YEAR(TODAY())&gt;H914,"Überfällig",IF(H914-YEAR(TODAY())&lt;=1,"Bald","Trinkreif")))))</f>
        <v/>
      </c>
    </row>
    <row r="915" spans="9:9" x14ac:dyDescent="0.25">
      <c r="I915" s="8" t="str">
        <f>IF(AND(G915="",H915=""),"",IF(AND(G915&lt;&gt;"",YEAR(TODAY())&lt;G915),"Lagern",IF(H915="","Offen",IF(YEAR(TODAY())&gt;H915,"Überfällig",IF(H915-YEAR(TODAY())&lt;=1,"Bald","Trinkreif")))))</f>
        <v/>
      </c>
    </row>
    <row r="916" spans="9:9" x14ac:dyDescent="0.25">
      <c r="I916" s="8" t="str">
        <f>IF(AND(G916="",H916=""),"",IF(AND(G916&lt;&gt;"",YEAR(TODAY())&lt;G916),"Lagern",IF(H916="","Offen",IF(YEAR(TODAY())&gt;H916,"Überfällig",IF(H916-YEAR(TODAY())&lt;=1,"Bald","Trinkreif")))))</f>
        <v/>
      </c>
    </row>
    <row r="917" spans="9:9" x14ac:dyDescent="0.25">
      <c r="I917" s="8" t="str">
        <f>IF(AND(G917="",H917=""),"",IF(AND(G917&lt;&gt;"",YEAR(TODAY())&lt;G917),"Lagern",IF(H917="","Offen",IF(YEAR(TODAY())&gt;H917,"Überfällig",IF(H917-YEAR(TODAY())&lt;=1,"Bald","Trinkreif")))))</f>
        <v/>
      </c>
    </row>
    <row r="918" spans="9:9" x14ac:dyDescent="0.25">
      <c r="I918" s="8" t="str">
        <f>IF(AND(G918="",H918=""),"",IF(AND(G918&lt;&gt;"",YEAR(TODAY())&lt;G918),"Lagern",IF(H918="","Offen",IF(YEAR(TODAY())&gt;H918,"Überfällig",IF(H918-YEAR(TODAY())&lt;=1,"Bald","Trinkreif")))))</f>
        <v/>
      </c>
    </row>
    <row r="919" spans="9:9" x14ac:dyDescent="0.25">
      <c r="I919" s="8" t="str">
        <f>IF(AND(G919="",H919=""),"",IF(AND(G919&lt;&gt;"",YEAR(TODAY())&lt;G919),"Lagern",IF(H919="","Offen",IF(YEAR(TODAY())&gt;H919,"Überfällig",IF(H919-YEAR(TODAY())&lt;=1,"Bald","Trinkreif")))))</f>
        <v/>
      </c>
    </row>
    <row r="920" spans="9:9" x14ac:dyDescent="0.25">
      <c r="I920" s="8" t="str">
        <f>IF(AND(G920="",H920=""),"",IF(AND(G920&lt;&gt;"",YEAR(TODAY())&lt;G920),"Lagern",IF(H920="","Offen",IF(YEAR(TODAY())&gt;H920,"Überfällig",IF(H920-YEAR(TODAY())&lt;=1,"Bald","Trinkreif")))))</f>
        <v/>
      </c>
    </row>
    <row r="921" spans="9:9" x14ac:dyDescent="0.25">
      <c r="I921" s="8" t="str">
        <f>IF(AND(G921="",H921=""),"",IF(AND(G921&lt;&gt;"",YEAR(TODAY())&lt;G921),"Lagern",IF(H921="","Offen",IF(YEAR(TODAY())&gt;H921,"Überfällig",IF(H921-YEAR(TODAY())&lt;=1,"Bald","Trinkreif")))))</f>
        <v/>
      </c>
    </row>
    <row r="922" spans="9:9" x14ac:dyDescent="0.25">
      <c r="I922" s="8" t="str">
        <f>IF(AND(G922="",H922=""),"",IF(AND(G922&lt;&gt;"",YEAR(TODAY())&lt;G922),"Lagern",IF(H922="","Offen",IF(YEAR(TODAY())&gt;H922,"Überfällig",IF(H922-YEAR(TODAY())&lt;=1,"Bald","Trinkreif")))))</f>
        <v/>
      </c>
    </row>
    <row r="923" spans="9:9" x14ac:dyDescent="0.25">
      <c r="I923" s="8" t="str">
        <f>IF(AND(G923="",H923=""),"",IF(AND(G923&lt;&gt;"",YEAR(TODAY())&lt;G923),"Lagern",IF(H923="","Offen",IF(YEAR(TODAY())&gt;H923,"Überfällig",IF(H923-YEAR(TODAY())&lt;=1,"Bald","Trinkreif")))))</f>
        <v/>
      </c>
    </row>
    <row r="924" spans="9:9" x14ac:dyDescent="0.25">
      <c r="I924" s="8" t="str">
        <f>IF(AND(G924="",H924=""),"",IF(AND(G924&lt;&gt;"",YEAR(TODAY())&lt;G924),"Lagern",IF(H924="","Offen",IF(YEAR(TODAY())&gt;H924,"Überfällig",IF(H924-YEAR(TODAY())&lt;=1,"Bald","Trinkreif")))))</f>
        <v/>
      </c>
    </row>
    <row r="925" spans="9:9" x14ac:dyDescent="0.25">
      <c r="I925" s="8" t="str">
        <f>IF(AND(G925="",H925=""),"",IF(AND(G925&lt;&gt;"",YEAR(TODAY())&lt;G925),"Lagern",IF(H925="","Offen",IF(YEAR(TODAY())&gt;H925,"Überfällig",IF(H925-YEAR(TODAY())&lt;=1,"Bald","Trinkreif")))))</f>
        <v/>
      </c>
    </row>
    <row r="926" spans="9:9" x14ac:dyDescent="0.25">
      <c r="I926" s="8" t="str">
        <f>IF(AND(G926="",H926=""),"",IF(AND(G926&lt;&gt;"",YEAR(TODAY())&lt;G926),"Lagern",IF(H926="","Offen",IF(YEAR(TODAY())&gt;H926,"Überfällig",IF(H926-YEAR(TODAY())&lt;=1,"Bald","Trinkreif")))))</f>
        <v/>
      </c>
    </row>
    <row r="927" spans="9:9" x14ac:dyDescent="0.25">
      <c r="I927" s="8" t="str">
        <f>IF(AND(G927="",H927=""),"",IF(AND(G927&lt;&gt;"",YEAR(TODAY())&lt;G927),"Lagern",IF(H927="","Offen",IF(YEAR(TODAY())&gt;H927,"Überfällig",IF(H927-YEAR(TODAY())&lt;=1,"Bald","Trinkreif")))))</f>
        <v/>
      </c>
    </row>
    <row r="928" spans="9:9" x14ac:dyDescent="0.25">
      <c r="I928" s="8" t="str">
        <f>IF(AND(G928="",H928=""),"",IF(AND(G928&lt;&gt;"",YEAR(TODAY())&lt;G928),"Lagern",IF(H928="","Offen",IF(YEAR(TODAY())&gt;H928,"Überfällig",IF(H928-YEAR(TODAY())&lt;=1,"Bald","Trinkreif")))))</f>
        <v/>
      </c>
    </row>
    <row r="929" spans="9:9" x14ac:dyDescent="0.25">
      <c r="I929" s="8" t="str">
        <f>IF(AND(G929="",H929=""),"",IF(AND(G929&lt;&gt;"",YEAR(TODAY())&lt;G929),"Lagern",IF(H929="","Offen",IF(YEAR(TODAY())&gt;H929,"Überfällig",IF(H929-YEAR(TODAY())&lt;=1,"Bald","Trinkreif")))))</f>
        <v/>
      </c>
    </row>
    <row r="930" spans="9:9" x14ac:dyDescent="0.25">
      <c r="I930" s="8" t="str">
        <f>IF(AND(G930="",H930=""),"",IF(AND(G930&lt;&gt;"",YEAR(TODAY())&lt;G930),"Lagern",IF(H930="","Offen",IF(YEAR(TODAY())&gt;H930,"Überfällig",IF(H930-YEAR(TODAY())&lt;=1,"Bald","Trinkreif")))))</f>
        <v/>
      </c>
    </row>
    <row r="931" spans="9:9" x14ac:dyDescent="0.25">
      <c r="I931" s="8" t="str">
        <f>IF(AND(G931="",H931=""),"",IF(AND(G931&lt;&gt;"",YEAR(TODAY())&lt;G931),"Lagern",IF(H931="","Offen",IF(YEAR(TODAY())&gt;H931,"Überfällig",IF(H931-YEAR(TODAY())&lt;=1,"Bald","Trinkreif")))))</f>
        <v/>
      </c>
    </row>
    <row r="932" spans="9:9" x14ac:dyDescent="0.25">
      <c r="I932" s="8" t="str">
        <f>IF(AND(G932="",H932=""),"",IF(AND(G932&lt;&gt;"",YEAR(TODAY())&lt;G932),"Lagern",IF(H932="","Offen",IF(YEAR(TODAY())&gt;H932,"Überfällig",IF(H932-YEAR(TODAY())&lt;=1,"Bald","Trinkreif")))))</f>
        <v/>
      </c>
    </row>
    <row r="933" spans="9:9" x14ac:dyDescent="0.25">
      <c r="I933" s="8" t="str">
        <f>IF(AND(G933="",H933=""),"",IF(AND(G933&lt;&gt;"",YEAR(TODAY())&lt;G933),"Lagern",IF(H933="","Offen",IF(YEAR(TODAY())&gt;H933,"Überfällig",IF(H933-YEAR(TODAY())&lt;=1,"Bald","Trinkreif")))))</f>
        <v/>
      </c>
    </row>
    <row r="934" spans="9:9" x14ac:dyDescent="0.25">
      <c r="I934" s="8" t="str">
        <f>IF(AND(G934="",H934=""),"",IF(AND(G934&lt;&gt;"",YEAR(TODAY())&lt;G934),"Lagern",IF(H934="","Offen",IF(YEAR(TODAY())&gt;H934,"Überfällig",IF(H934-YEAR(TODAY())&lt;=1,"Bald","Trinkreif")))))</f>
        <v/>
      </c>
    </row>
    <row r="935" spans="9:9" x14ac:dyDescent="0.25">
      <c r="I935" s="8" t="str">
        <f>IF(AND(G935="",H935=""),"",IF(AND(G935&lt;&gt;"",YEAR(TODAY())&lt;G935),"Lagern",IF(H935="","Offen",IF(YEAR(TODAY())&gt;H935,"Überfällig",IF(H935-YEAR(TODAY())&lt;=1,"Bald","Trinkreif")))))</f>
        <v/>
      </c>
    </row>
    <row r="936" spans="9:9" x14ac:dyDescent="0.25">
      <c r="I936" s="8" t="str">
        <f>IF(AND(G936="",H936=""),"",IF(AND(G936&lt;&gt;"",YEAR(TODAY())&lt;G936),"Lagern",IF(H936="","Offen",IF(YEAR(TODAY())&gt;H936,"Überfällig",IF(H936-YEAR(TODAY())&lt;=1,"Bald","Trinkreif")))))</f>
        <v/>
      </c>
    </row>
    <row r="937" spans="9:9" x14ac:dyDescent="0.25">
      <c r="I937" s="8" t="str">
        <f>IF(AND(G937="",H937=""),"",IF(AND(G937&lt;&gt;"",YEAR(TODAY())&lt;G937),"Lagern",IF(H937="","Offen",IF(YEAR(TODAY())&gt;H937,"Überfällig",IF(H937-YEAR(TODAY())&lt;=1,"Bald","Trinkreif")))))</f>
        <v/>
      </c>
    </row>
    <row r="938" spans="9:9" x14ac:dyDescent="0.25">
      <c r="I938" s="8" t="str">
        <f>IF(AND(G938="",H938=""),"",IF(AND(G938&lt;&gt;"",YEAR(TODAY())&lt;G938),"Lagern",IF(H938="","Offen",IF(YEAR(TODAY())&gt;H938,"Überfällig",IF(H938-YEAR(TODAY())&lt;=1,"Bald","Trinkreif")))))</f>
        <v/>
      </c>
    </row>
    <row r="939" spans="9:9" x14ac:dyDescent="0.25">
      <c r="I939" s="8" t="str">
        <f>IF(AND(G939="",H939=""),"",IF(AND(G939&lt;&gt;"",YEAR(TODAY())&lt;G939),"Lagern",IF(H939="","Offen",IF(YEAR(TODAY())&gt;H939,"Überfällig",IF(H939-YEAR(TODAY())&lt;=1,"Bald","Trinkreif")))))</f>
        <v/>
      </c>
    </row>
    <row r="940" spans="9:9" x14ac:dyDescent="0.25">
      <c r="I940" s="8" t="str">
        <f>IF(AND(G940="",H940=""),"",IF(AND(G940&lt;&gt;"",YEAR(TODAY())&lt;G940),"Lagern",IF(H940="","Offen",IF(YEAR(TODAY())&gt;H940,"Überfällig",IF(H940-YEAR(TODAY())&lt;=1,"Bald","Trinkreif")))))</f>
        <v/>
      </c>
    </row>
    <row r="941" spans="9:9" x14ac:dyDescent="0.25">
      <c r="I941" s="8" t="str">
        <f>IF(AND(G941="",H941=""),"",IF(AND(G941&lt;&gt;"",YEAR(TODAY())&lt;G941),"Lagern",IF(H941="","Offen",IF(YEAR(TODAY())&gt;H941,"Überfällig",IF(H941-YEAR(TODAY())&lt;=1,"Bald","Trinkreif")))))</f>
        <v/>
      </c>
    </row>
    <row r="942" spans="9:9" x14ac:dyDescent="0.25">
      <c r="I942" s="8" t="str">
        <f>IF(AND(G942="",H942=""),"",IF(AND(G942&lt;&gt;"",YEAR(TODAY())&lt;G942),"Lagern",IF(H942="","Offen",IF(YEAR(TODAY())&gt;H942,"Überfällig",IF(H942-YEAR(TODAY())&lt;=1,"Bald","Trinkreif")))))</f>
        <v/>
      </c>
    </row>
    <row r="943" spans="9:9" x14ac:dyDescent="0.25">
      <c r="I943" s="8" t="str">
        <f>IF(AND(G943="",H943=""),"",IF(AND(G943&lt;&gt;"",YEAR(TODAY())&lt;G943),"Lagern",IF(H943="","Offen",IF(YEAR(TODAY())&gt;H943,"Überfällig",IF(H943-YEAR(TODAY())&lt;=1,"Bald","Trinkreif")))))</f>
        <v/>
      </c>
    </row>
    <row r="944" spans="9:9" x14ac:dyDescent="0.25">
      <c r="I944" s="8" t="str">
        <f>IF(AND(G944="",H944=""),"",IF(AND(G944&lt;&gt;"",YEAR(TODAY())&lt;G944),"Lagern",IF(H944="","Offen",IF(YEAR(TODAY())&gt;H944,"Überfällig",IF(H944-YEAR(TODAY())&lt;=1,"Bald","Trinkreif")))))</f>
        <v/>
      </c>
    </row>
    <row r="945" spans="9:9" x14ac:dyDescent="0.25">
      <c r="I945" s="8" t="str">
        <f>IF(AND(G945="",H945=""),"",IF(AND(G945&lt;&gt;"",YEAR(TODAY())&lt;G945),"Lagern",IF(H945="","Offen",IF(YEAR(TODAY())&gt;H945,"Überfällig",IF(H945-YEAR(TODAY())&lt;=1,"Bald","Trinkreif")))))</f>
        <v/>
      </c>
    </row>
    <row r="946" spans="9:9" x14ac:dyDescent="0.25">
      <c r="I946" s="8" t="str">
        <f>IF(AND(G946="",H946=""),"",IF(AND(G946&lt;&gt;"",YEAR(TODAY())&lt;G946),"Lagern",IF(H946="","Offen",IF(YEAR(TODAY())&gt;H946,"Überfällig",IF(H946-YEAR(TODAY())&lt;=1,"Bald","Trinkreif")))))</f>
        <v/>
      </c>
    </row>
    <row r="947" spans="9:9" x14ac:dyDescent="0.25">
      <c r="I947" s="8" t="str">
        <f>IF(AND(G947="",H947=""),"",IF(AND(G947&lt;&gt;"",YEAR(TODAY())&lt;G947),"Lagern",IF(H947="","Offen",IF(YEAR(TODAY())&gt;H947,"Überfällig",IF(H947-YEAR(TODAY())&lt;=1,"Bald","Trinkreif")))))</f>
        <v/>
      </c>
    </row>
    <row r="948" spans="9:9" x14ac:dyDescent="0.25">
      <c r="I948" s="8" t="str">
        <f>IF(AND(G948="",H948=""),"",IF(AND(G948&lt;&gt;"",YEAR(TODAY())&lt;G948),"Lagern",IF(H948="","Offen",IF(YEAR(TODAY())&gt;H948,"Überfällig",IF(H948-YEAR(TODAY())&lt;=1,"Bald","Trinkreif")))))</f>
        <v/>
      </c>
    </row>
    <row r="949" spans="9:9" x14ac:dyDescent="0.25">
      <c r="I949" s="8" t="str">
        <f>IF(AND(G949="",H949=""),"",IF(AND(G949&lt;&gt;"",YEAR(TODAY())&lt;G949),"Lagern",IF(H949="","Offen",IF(YEAR(TODAY())&gt;H949,"Überfällig",IF(H949-YEAR(TODAY())&lt;=1,"Bald","Trinkreif")))))</f>
        <v/>
      </c>
    </row>
    <row r="950" spans="9:9" x14ac:dyDescent="0.25">
      <c r="I950" s="8" t="str">
        <f>IF(AND(G950="",H950=""),"",IF(AND(G950&lt;&gt;"",YEAR(TODAY())&lt;G950),"Lagern",IF(H950="","Offen",IF(YEAR(TODAY())&gt;H950,"Überfällig",IF(H950-YEAR(TODAY())&lt;=1,"Bald","Trinkreif")))))</f>
        <v/>
      </c>
    </row>
    <row r="951" spans="9:9" x14ac:dyDescent="0.25">
      <c r="I951" s="8" t="str">
        <f>IF(AND(G951="",H951=""),"",IF(AND(G951&lt;&gt;"",YEAR(TODAY())&lt;G951),"Lagern",IF(H951="","Offen",IF(YEAR(TODAY())&gt;H951,"Überfällig",IF(H951-YEAR(TODAY())&lt;=1,"Bald","Trinkreif")))))</f>
        <v/>
      </c>
    </row>
    <row r="952" spans="9:9" x14ac:dyDescent="0.25">
      <c r="I952" s="8" t="str">
        <f>IF(AND(G952="",H952=""),"",IF(AND(G952&lt;&gt;"",YEAR(TODAY())&lt;G952),"Lagern",IF(H952="","Offen",IF(YEAR(TODAY())&gt;H952,"Überfällig",IF(H952-YEAR(TODAY())&lt;=1,"Bald","Trinkreif")))))</f>
        <v/>
      </c>
    </row>
    <row r="953" spans="9:9" x14ac:dyDescent="0.25">
      <c r="I953" s="8" t="str">
        <f>IF(AND(G953="",H953=""),"",IF(AND(G953&lt;&gt;"",YEAR(TODAY())&lt;G953),"Lagern",IF(H953="","Offen",IF(YEAR(TODAY())&gt;H953,"Überfällig",IF(H953-YEAR(TODAY())&lt;=1,"Bald","Trinkreif")))))</f>
        <v/>
      </c>
    </row>
    <row r="954" spans="9:9" x14ac:dyDescent="0.25">
      <c r="I954" s="8" t="str">
        <f>IF(AND(G954="",H954=""),"",IF(AND(G954&lt;&gt;"",YEAR(TODAY())&lt;G954),"Lagern",IF(H954="","Offen",IF(YEAR(TODAY())&gt;H954,"Überfällig",IF(H954-YEAR(TODAY())&lt;=1,"Bald","Trinkreif")))))</f>
        <v/>
      </c>
    </row>
    <row r="955" spans="9:9" x14ac:dyDescent="0.25">
      <c r="I955" s="8" t="str">
        <f>IF(AND(G955="",H955=""),"",IF(AND(G955&lt;&gt;"",YEAR(TODAY())&lt;G955),"Lagern",IF(H955="","Offen",IF(YEAR(TODAY())&gt;H955,"Überfällig",IF(H955-YEAR(TODAY())&lt;=1,"Bald","Trinkreif")))))</f>
        <v/>
      </c>
    </row>
    <row r="956" spans="9:9" x14ac:dyDescent="0.25">
      <c r="I956" s="8" t="str">
        <f>IF(AND(G956="",H956=""),"",IF(AND(G956&lt;&gt;"",YEAR(TODAY())&lt;G956),"Lagern",IF(H956="","Offen",IF(YEAR(TODAY())&gt;H956,"Überfällig",IF(H956-YEAR(TODAY())&lt;=1,"Bald","Trinkreif")))))</f>
        <v/>
      </c>
    </row>
    <row r="957" spans="9:9" x14ac:dyDescent="0.25">
      <c r="I957" s="8" t="str">
        <f>IF(AND(G957="",H957=""),"",IF(AND(G957&lt;&gt;"",YEAR(TODAY())&lt;G957),"Lagern",IF(H957="","Offen",IF(YEAR(TODAY())&gt;H957,"Überfällig",IF(H957-YEAR(TODAY())&lt;=1,"Bald","Trinkreif")))))</f>
        <v/>
      </c>
    </row>
    <row r="958" spans="9:9" x14ac:dyDescent="0.25">
      <c r="I958" s="8" t="str">
        <f>IF(AND(G958="",H958=""),"",IF(AND(G958&lt;&gt;"",YEAR(TODAY())&lt;G958),"Lagern",IF(H958="","Offen",IF(YEAR(TODAY())&gt;H958,"Überfällig",IF(H958-YEAR(TODAY())&lt;=1,"Bald","Trinkreif")))))</f>
        <v/>
      </c>
    </row>
    <row r="959" spans="9:9" x14ac:dyDescent="0.25">
      <c r="I959" s="8" t="str">
        <f>IF(AND(G959="",H959=""),"",IF(AND(G959&lt;&gt;"",YEAR(TODAY())&lt;G959),"Lagern",IF(H959="","Offen",IF(YEAR(TODAY())&gt;H959,"Überfällig",IF(H959-YEAR(TODAY())&lt;=1,"Bald","Trinkreif")))))</f>
        <v/>
      </c>
    </row>
    <row r="960" spans="9:9" x14ac:dyDescent="0.25">
      <c r="I960" s="8" t="str">
        <f>IF(AND(G960="",H960=""),"",IF(AND(G960&lt;&gt;"",YEAR(TODAY())&lt;G960),"Lagern",IF(H960="","Offen",IF(YEAR(TODAY())&gt;H960,"Überfällig",IF(H960-YEAR(TODAY())&lt;=1,"Bald","Trinkreif")))))</f>
        <v/>
      </c>
    </row>
    <row r="961" spans="9:9" x14ac:dyDescent="0.25">
      <c r="I961" s="8" t="str">
        <f>IF(AND(G961="",H961=""),"",IF(AND(G961&lt;&gt;"",YEAR(TODAY())&lt;G961),"Lagern",IF(H961="","Offen",IF(YEAR(TODAY())&gt;H961,"Überfällig",IF(H961-YEAR(TODAY())&lt;=1,"Bald","Trinkreif")))))</f>
        <v/>
      </c>
    </row>
    <row r="962" spans="9:9" x14ac:dyDescent="0.25">
      <c r="I962" s="8" t="str">
        <f>IF(AND(G962="",H962=""),"",IF(AND(G962&lt;&gt;"",YEAR(TODAY())&lt;G962),"Lagern",IF(H962="","Offen",IF(YEAR(TODAY())&gt;H962,"Überfällig",IF(H962-YEAR(TODAY())&lt;=1,"Bald","Trinkreif")))))</f>
        <v/>
      </c>
    </row>
    <row r="963" spans="9:9" x14ac:dyDescent="0.25">
      <c r="I963" s="8" t="str">
        <f>IF(AND(G963="",H963=""),"",IF(AND(G963&lt;&gt;"",YEAR(TODAY())&lt;G963),"Lagern",IF(H963="","Offen",IF(YEAR(TODAY())&gt;H963,"Überfällig",IF(H963-YEAR(TODAY())&lt;=1,"Bald","Trinkreif")))))</f>
        <v/>
      </c>
    </row>
    <row r="964" spans="9:9" x14ac:dyDescent="0.25">
      <c r="I964" s="8" t="str">
        <f>IF(AND(G964="",H964=""),"",IF(AND(G964&lt;&gt;"",YEAR(TODAY())&lt;G964),"Lagern",IF(H964="","Offen",IF(YEAR(TODAY())&gt;H964,"Überfällig",IF(H964-YEAR(TODAY())&lt;=1,"Bald","Trinkreif")))))</f>
        <v/>
      </c>
    </row>
    <row r="965" spans="9:9" x14ac:dyDescent="0.25">
      <c r="I965" s="8" t="str">
        <f>IF(AND(G965="",H965=""),"",IF(AND(G965&lt;&gt;"",YEAR(TODAY())&lt;G965),"Lagern",IF(H965="","Offen",IF(YEAR(TODAY())&gt;H965,"Überfällig",IF(H965-YEAR(TODAY())&lt;=1,"Bald","Trinkreif")))))</f>
        <v/>
      </c>
    </row>
    <row r="966" spans="9:9" x14ac:dyDescent="0.25">
      <c r="I966" s="8" t="str">
        <f>IF(AND(G966="",H966=""),"",IF(AND(G966&lt;&gt;"",YEAR(TODAY())&lt;G966),"Lagern",IF(H966="","Offen",IF(YEAR(TODAY())&gt;H966,"Überfällig",IF(H966-YEAR(TODAY())&lt;=1,"Bald","Trinkreif")))))</f>
        <v/>
      </c>
    </row>
    <row r="967" spans="9:9" x14ac:dyDescent="0.25">
      <c r="I967" s="8" t="str">
        <f>IF(AND(G967="",H967=""),"",IF(AND(G967&lt;&gt;"",YEAR(TODAY())&lt;G967),"Lagern",IF(H967="","Offen",IF(YEAR(TODAY())&gt;H967,"Überfällig",IF(H967-YEAR(TODAY())&lt;=1,"Bald","Trinkreif")))))</f>
        <v/>
      </c>
    </row>
    <row r="968" spans="9:9" x14ac:dyDescent="0.25">
      <c r="I968" s="8" t="str">
        <f>IF(AND(G968="",H968=""),"",IF(AND(G968&lt;&gt;"",YEAR(TODAY())&lt;G968),"Lagern",IF(H968="","Offen",IF(YEAR(TODAY())&gt;H968,"Überfällig",IF(H968-YEAR(TODAY())&lt;=1,"Bald","Trinkreif")))))</f>
        <v/>
      </c>
    </row>
    <row r="969" spans="9:9" x14ac:dyDescent="0.25">
      <c r="I969" s="8" t="str">
        <f>IF(AND(G969="",H969=""),"",IF(AND(G969&lt;&gt;"",YEAR(TODAY())&lt;G969),"Lagern",IF(H969="","Offen",IF(YEAR(TODAY())&gt;H969,"Überfällig",IF(H969-YEAR(TODAY())&lt;=1,"Bald","Trinkreif")))))</f>
        <v/>
      </c>
    </row>
    <row r="970" spans="9:9" x14ac:dyDescent="0.25">
      <c r="I970" s="8" t="str">
        <f>IF(AND(G970="",H970=""),"",IF(AND(G970&lt;&gt;"",YEAR(TODAY())&lt;G970),"Lagern",IF(H970="","Offen",IF(YEAR(TODAY())&gt;H970,"Überfällig",IF(H970-YEAR(TODAY())&lt;=1,"Bald","Trinkreif")))))</f>
        <v/>
      </c>
    </row>
    <row r="971" spans="9:9" x14ac:dyDescent="0.25">
      <c r="I971" s="8" t="str">
        <f>IF(AND(G971="",H971=""),"",IF(AND(G971&lt;&gt;"",YEAR(TODAY())&lt;G971),"Lagern",IF(H971="","Offen",IF(YEAR(TODAY())&gt;H971,"Überfällig",IF(H971-YEAR(TODAY())&lt;=1,"Bald","Trinkreif")))))</f>
        <v/>
      </c>
    </row>
    <row r="972" spans="9:9" x14ac:dyDescent="0.25">
      <c r="I972" s="8" t="str">
        <f>IF(AND(G972="",H972=""),"",IF(AND(G972&lt;&gt;"",YEAR(TODAY())&lt;G972),"Lagern",IF(H972="","Offen",IF(YEAR(TODAY())&gt;H972,"Überfällig",IF(H972-YEAR(TODAY())&lt;=1,"Bald","Trinkreif")))))</f>
        <v/>
      </c>
    </row>
    <row r="973" spans="9:9" x14ac:dyDescent="0.25">
      <c r="I973" s="8" t="str">
        <f>IF(AND(G973="",H973=""),"",IF(AND(G973&lt;&gt;"",YEAR(TODAY())&lt;G973),"Lagern",IF(H973="","Offen",IF(YEAR(TODAY())&gt;H973,"Überfällig",IF(H973-YEAR(TODAY())&lt;=1,"Bald","Trinkreif")))))</f>
        <v/>
      </c>
    </row>
    <row r="974" spans="9:9" x14ac:dyDescent="0.25">
      <c r="I974" s="8" t="str">
        <f>IF(AND(G974="",H974=""),"",IF(AND(G974&lt;&gt;"",YEAR(TODAY())&lt;G974),"Lagern",IF(H974="","Offen",IF(YEAR(TODAY())&gt;H974,"Überfällig",IF(H974-YEAR(TODAY())&lt;=1,"Bald","Trinkreif")))))</f>
        <v/>
      </c>
    </row>
    <row r="975" spans="9:9" x14ac:dyDescent="0.25">
      <c r="I975" s="8" t="str">
        <f>IF(AND(G975="",H975=""),"",IF(AND(G975&lt;&gt;"",YEAR(TODAY())&lt;G975),"Lagern",IF(H975="","Offen",IF(YEAR(TODAY())&gt;H975,"Überfällig",IF(H975-YEAR(TODAY())&lt;=1,"Bald","Trinkreif")))))</f>
        <v/>
      </c>
    </row>
    <row r="976" spans="9:9" x14ac:dyDescent="0.25">
      <c r="I976" s="8" t="str">
        <f>IF(AND(G976="",H976=""),"",IF(AND(G976&lt;&gt;"",YEAR(TODAY())&lt;G976),"Lagern",IF(H976="","Offen",IF(YEAR(TODAY())&gt;H976,"Überfällig",IF(H976-YEAR(TODAY())&lt;=1,"Bald","Trinkreif")))))</f>
        <v/>
      </c>
    </row>
    <row r="977" spans="9:9" x14ac:dyDescent="0.25">
      <c r="I977" s="8" t="str">
        <f>IF(AND(G977="",H977=""),"",IF(AND(G977&lt;&gt;"",YEAR(TODAY())&lt;G977),"Lagern",IF(H977="","Offen",IF(YEAR(TODAY())&gt;H977,"Überfällig",IF(H977-YEAR(TODAY())&lt;=1,"Bald","Trinkreif")))))</f>
        <v/>
      </c>
    </row>
    <row r="978" spans="9:9" x14ac:dyDescent="0.25">
      <c r="I978" s="8" t="str">
        <f>IF(AND(G978="",H978=""),"",IF(AND(G978&lt;&gt;"",YEAR(TODAY())&lt;G978),"Lagern",IF(H978="","Offen",IF(YEAR(TODAY())&gt;H978,"Überfällig",IF(H978-YEAR(TODAY())&lt;=1,"Bald","Trinkreif")))))</f>
        <v/>
      </c>
    </row>
    <row r="979" spans="9:9" x14ac:dyDescent="0.25">
      <c r="I979" s="8" t="str">
        <f>IF(AND(G979="",H979=""),"",IF(AND(G979&lt;&gt;"",YEAR(TODAY())&lt;G979),"Lagern",IF(H979="","Offen",IF(YEAR(TODAY())&gt;H979,"Überfällig",IF(H979-YEAR(TODAY())&lt;=1,"Bald","Trinkreif")))))</f>
        <v/>
      </c>
    </row>
    <row r="980" spans="9:9" x14ac:dyDescent="0.25">
      <c r="I980" s="8" t="str">
        <f>IF(AND(G980="",H980=""),"",IF(AND(G980&lt;&gt;"",YEAR(TODAY())&lt;G980),"Lagern",IF(H980="","Offen",IF(YEAR(TODAY())&gt;H980,"Überfällig",IF(H980-YEAR(TODAY())&lt;=1,"Bald","Trinkreif")))))</f>
        <v/>
      </c>
    </row>
    <row r="981" spans="9:9" x14ac:dyDescent="0.25">
      <c r="I981" s="8" t="str">
        <f>IF(AND(G981="",H981=""),"",IF(AND(G981&lt;&gt;"",YEAR(TODAY())&lt;G981),"Lagern",IF(H981="","Offen",IF(YEAR(TODAY())&gt;H981,"Überfällig",IF(H981-YEAR(TODAY())&lt;=1,"Bald","Trinkreif")))))</f>
        <v/>
      </c>
    </row>
    <row r="982" spans="9:9" x14ac:dyDescent="0.25">
      <c r="I982" s="8" t="str">
        <f>IF(AND(G982="",H982=""),"",IF(AND(G982&lt;&gt;"",YEAR(TODAY())&lt;G982),"Lagern",IF(H982="","Offen",IF(YEAR(TODAY())&gt;H982,"Überfällig",IF(H982-YEAR(TODAY())&lt;=1,"Bald","Trinkreif")))))</f>
        <v/>
      </c>
    </row>
    <row r="983" spans="9:9" x14ac:dyDescent="0.25">
      <c r="I983" s="8" t="str">
        <f>IF(AND(G983="",H983=""),"",IF(AND(G983&lt;&gt;"",YEAR(TODAY())&lt;G983),"Lagern",IF(H983="","Offen",IF(YEAR(TODAY())&gt;H983,"Überfällig",IF(H983-YEAR(TODAY())&lt;=1,"Bald","Trinkreif")))))</f>
        <v/>
      </c>
    </row>
    <row r="984" spans="9:9" x14ac:dyDescent="0.25">
      <c r="I984" s="8" t="str">
        <f>IF(AND(G984="",H984=""),"",IF(AND(G984&lt;&gt;"",YEAR(TODAY())&lt;G984),"Lagern",IF(H984="","Offen",IF(YEAR(TODAY())&gt;H984,"Überfällig",IF(H984-YEAR(TODAY())&lt;=1,"Bald","Trinkreif")))))</f>
        <v/>
      </c>
    </row>
    <row r="985" spans="9:9" x14ac:dyDescent="0.25">
      <c r="I985" s="8" t="str">
        <f>IF(AND(G985="",H985=""),"",IF(AND(G985&lt;&gt;"",YEAR(TODAY())&lt;G985),"Lagern",IF(H985="","Offen",IF(YEAR(TODAY())&gt;H985,"Überfällig",IF(H985-YEAR(TODAY())&lt;=1,"Bald","Trinkreif")))))</f>
        <v/>
      </c>
    </row>
    <row r="986" spans="9:9" x14ac:dyDescent="0.25">
      <c r="I986" s="8" t="str">
        <f>IF(AND(G986="",H986=""),"",IF(AND(G986&lt;&gt;"",YEAR(TODAY())&lt;G986),"Lagern",IF(H986="","Offen",IF(YEAR(TODAY())&gt;H986,"Überfällig",IF(H986-YEAR(TODAY())&lt;=1,"Bald","Trinkreif")))))</f>
        <v/>
      </c>
    </row>
    <row r="987" spans="9:9" x14ac:dyDescent="0.25">
      <c r="I987" s="8" t="str">
        <f>IF(AND(G987="",H987=""),"",IF(AND(G987&lt;&gt;"",YEAR(TODAY())&lt;G987),"Lagern",IF(H987="","Offen",IF(YEAR(TODAY())&gt;H987,"Überfällig",IF(H987-YEAR(TODAY())&lt;=1,"Bald","Trinkreif")))))</f>
        <v/>
      </c>
    </row>
    <row r="988" spans="9:9" x14ac:dyDescent="0.25">
      <c r="I988" s="8" t="str">
        <f>IF(AND(G988="",H988=""),"",IF(AND(G988&lt;&gt;"",YEAR(TODAY())&lt;G988),"Lagern",IF(H988="","Offen",IF(YEAR(TODAY())&gt;H988,"Überfällig",IF(H988-YEAR(TODAY())&lt;=1,"Bald","Trinkreif")))))</f>
        <v/>
      </c>
    </row>
    <row r="989" spans="9:9" x14ac:dyDescent="0.25">
      <c r="I989" s="8" t="str">
        <f>IF(AND(G989="",H989=""),"",IF(AND(G989&lt;&gt;"",YEAR(TODAY())&lt;G989),"Lagern",IF(H989="","Offen",IF(YEAR(TODAY())&gt;H989,"Überfällig",IF(H989-YEAR(TODAY())&lt;=1,"Bald","Trinkreif")))))</f>
        <v/>
      </c>
    </row>
    <row r="990" spans="9:9" x14ac:dyDescent="0.25">
      <c r="I990" s="8" t="str">
        <f>IF(AND(G990="",H990=""),"",IF(AND(G990&lt;&gt;"",YEAR(TODAY())&lt;G990),"Lagern",IF(H990="","Offen",IF(YEAR(TODAY())&gt;H990,"Überfällig",IF(H990-YEAR(TODAY())&lt;=1,"Bald","Trinkreif")))))</f>
        <v/>
      </c>
    </row>
    <row r="991" spans="9:9" x14ac:dyDescent="0.25">
      <c r="I991" s="8" t="str">
        <f>IF(AND(G991="",H991=""),"",IF(AND(G991&lt;&gt;"",YEAR(TODAY())&lt;G991),"Lagern",IF(H991="","Offen",IF(YEAR(TODAY())&gt;H991,"Überfällig",IF(H991-YEAR(TODAY())&lt;=1,"Bald","Trinkreif")))))</f>
        <v/>
      </c>
    </row>
    <row r="992" spans="9:9" x14ac:dyDescent="0.25">
      <c r="I992" s="8" t="str">
        <f>IF(AND(G992="",H992=""),"",IF(AND(G992&lt;&gt;"",YEAR(TODAY())&lt;G992),"Lagern",IF(H992="","Offen",IF(YEAR(TODAY())&gt;H992,"Überfällig",IF(H992-YEAR(TODAY())&lt;=1,"Bald","Trinkreif")))))</f>
        <v/>
      </c>
    </row>
    <row r="993" spans="9:9" x14ac:dyDescent="0.25">
      <c r="I993" s="8" t="str">
        <f>IF(AND(G993="",H993=""),"",IF(AND(G993&lt;&gt;"",YEAR(TODAY())&lt;G993),"Lagern",IF(H993="","Offen",IF(YEAR(TODAY())&gt;H993,"Überfällig",IF(H993-YEAR(TODAY())&lt;=1,"Bald","Trinkreif")))))</f>
        <v/>
      </c>
    </row>
    <row r="994" spans="9:9" x14ac:dyDescent="0.25">
      <c r="I994" s="8" t="str">
        <f>IF(AND(G994="",H994=""),"",IF(AND(G994&lt;&gt;"",YEAR(TODAY())&lt;G994),"Lagern",IF(H994="","Offen",IF(YEAR(TODAY())&gt;H994,"Überfällig",IF(H994-YEAR(TODAY())&lt;=1,"Bald","Trinkreif")))))</f>
        <v/>
      </c>
    </row>
    <row r="995" spans="9:9" x14ac:dyDescent="0.25">
      <c r="I995" s="8" t="str">
        <f>IF(AND(G995="",H995=""),"",IF(AND(G995&lt;&gt;"",YEAR(TODAY())&lt;G995),"Lagern",IF(H995="","Offen",IF(YEAR(TODAY())&gt;H995,"Überfällig",IF(H995-YEAR(TODAY())&lt;=1,"Bald","Trinkreif")))))</f>
        <v/>
      </c>
    </row>
    <row r="996" spans="9:9" x14ac:dyDescent="0.25">
      <c r="I996" s="8" t="str">
        <f>IF(AND(G996="",H996=""),"",IF(AND(G996&lt;&gt;"",YEAR(TODAY())&lt;G996),"Lagern",IF(H996="","Offen",IF(YEAR(TODAY())&gt;H996,"Überfällig",IF(H996-YEAR(TODAY())&lt;=1,"Bald","Trinkreif")))))</f>
        <v/>
      </c>
    </row>
    <row r="997" spans="9:9" x14ac:dyDescent="0.25">
      <c r="I997" s="8" t="str">
        <f>IF(AND(G997="",H997=""),"",IF(AND(G997&lt;&gt;"",YEAR(TODAY())&lt;G997),"Lagern",IF(H997="","Offen",IF(YEAR(TODAY())&gt;H997,"Überfällig",IF(H997-YEAR(TODAY())&lt;=1,"Bald","Trinkreif")))))</f>
        <v/>
      </c>
    </row>
    <row r="998" spans="9:9" x14ac:dyDescent="0.25">
      <c r="I998" s="8" t="str">
        <f>IF(AND(G998="",H998=""),"",IF(AND(G998&lt;&gt;"",YEAR(TODAY())&lt;G998),"Lagern",IF(H998="","Offen",IF(YEAR(TODAY())&gt;H998,"Überfällig",IF(H998-YEAR(TODAY())&lt;=1,"Bald","Trinkreif")))))</f>
        <v/>
      </c>
    </row>
    <row r="999" spans="9:9" x14ac:dyDescent="0.25">
      <c r="I999" s="8" t="str">
        <f>IF(AND(G999="",H999=""),"",IF(AND(G999&lt;&gt;"",YEAR(TODAY())&lt;G999),"Lagern",IF(H999="","Offen",IF(YEAR(TODAY())&gt;H999,"Überfällig",IF(H999-YEAR(TODAY())&lt;=1,"Bald","Trinkreif")))))</f>
        <v/>
      </c>
    </row>
    <row r="1000" spans="9:9" x14ac:dyDescent="0.25">
      <c r="I1000" s="8" t="str">
        <f>IF(AND(G1000="",H1000=""),"",IF(AND(G1000&lt;&gt;"",YEAR(TODAY())&lt;G1000),"Lagern",IF(H1000="","Offen",IF(YEAR(TODAY())&gt;H1000,"Überfällig",IF(H1000-YEAR(TODAY())&lt;=1,"Bald","Trinkreif")))))</f>
        <v/>
      </c>
    </row>
    <row r="1001" spans="9:9" x14ac:dyDescent="0.25">
      <c r="I1001" s="8" t="str">
        <f>IF(AND(G1001="",H1001=""),"",IF(AND(G1001&lt;&gt;"",YEAR(TODAY())&lt;G1001),"Lagern",IF(H1001="","Offen",IF(YEAR(TODAY())&gt;H1001,"Überfällig",IF(H1001-YEAR(TODAY())&lt;=1,"Bald","Trinkreif")))))</f>
        <v/>
      </c>
    </row>
    <row r="1002" spans="9:9" x14ac:dyDescent="0.25">
      <c r="I1002" s="8" t="str">
        <f>IF(AND(G1002="",H1002=""),"",IF(AND(G1002&lt;&gt;"",YEAR(TODAY())&lt;G1002),"Lagern",IF(H1002="","Offen",IF(YEAR(TODAY())&gt;H1002,"Überfällig",IF(H1002-YEAR(TODAY())&lt;=1,"Bald","Trinkreif")))))</f>
        <v/>
      </c>
    </row>
  </sheetData>
  <autoFilter ref="A2:Q2"/>
  <mergeCells count="2">
    <mergeCell ref="B1:N1"/>
    <mergeCell ref="O1:Q1"/>
  </mergeCells>
  <conditionalFormatting sqref="A3:Q1002">
    <cfRule type="expression" dxfId="0" priority="20">
      <formula>MOD(ROW(),2)=1</formula>
    </cfRule>
  </conditionalFormatting>
  <conditionalFormatting sqref="I3:I1002">
    <cfRule type="expression" dxfId="1" priority="1">
      <formula>$I3="Trinkreif"</formula>
    </cfRule>
    <cfRule type="expression" dxfId="2" priority="1">
      <formula>$I3="Offen"</formula>
    </cfRule>
    <cfRule type="expression" dxfId="3" priority="1">
      <formula>$I3="Bald"</formula>
    </cfRule>
    <cfRule type="expression" dxfId="4" priority="1">
      <formula>$I3="Überfällig"</formula>
    </cfRule>
    <cfRule type="expression" dxfId="5" priority="1">
      <formula>$I3="Lagern"</formula>
    </cfRule>
  </conditionalFormatting>
  <dataValidations count="8">
    <dataValidation type="whole" allowBlank="1" sqref="C3:C1002">
      <formula1>1900</formula1>
      <formula2>2200</formula2>
    </dataValidation>
    <dataValidation type="list" allowBlank="1" sqref="D3:D1002">
      <formula1>"Rotwein,Weißwein,Rosé,Orange Wine,Sonstiges"</formula1>
    </dataValidation>
    <dataValidation type="whole" allowBlank="1" sqref="E3:E1002">
      <formula1>0</formula1>
      <formula2>9999</formula2>
    </dataValidation>
    <dataValidation type="whole" allowBlank="1" sqref="G3:G1002">
      <formula1>1900</formula1>
      <formula2>2200</formula2>
    </dataValidation>
    <dataValidation type="whole" allowBlank="1" sqref="H3:H1002">
      <formula1>1900</formula1>
      <formula2>2200</formula2>
    </dataValidation>
    <dataValidation type="list" allowBlank="1" sqref="J3:J1002">
      <formula1>"Stillwein,Schaumwein,Likörwein"</formula1>
    </dataValidation>
    <dataValidation type="list" allowBlank="1" sqref="K3:K1002">
      <formula1>"Trocken,Halbtrocken,Lieblich,Süß"</formula1>
    </dataValidation>
    <dataValidation type="list" allowBlank="1" sqref="N3:N1002">
      <formula1>"Ja,Nein"</formula1>
    </dataValidation>
  </dataValidations>
  <hyperlinks>
    <hyperlink ref="O1" r:id="rId1"/>
  </hyperlinks>
  <pageSetup orientation="landscape" fitToWidth="1" fitToHeight="0"/>
  <headerFooter>
    <oddFooter>&amp;L&amp;8Corko · corko.app&amp;R&amp;8Seite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B1730"/>
    <pageSetUpPr fitToPage="1"/>
  </sheetPr>
  <dimension ref="A1:H11"/>
  <sheetFormatPr defaultRowHeight="15" outlineLevelRow="0" outlineLevelCol="0" x14ac:dyDescent="55"/>
  <cols>
    <col min="1" max="1" width="6" customWidth="1"/>
    <col min="2" max="5" width="18" customWidth="1"/>
    <col min="6" max="6" width="4" customWidth="1"/>
    <col min="7" max="7" width="26" customWidth="1"/>
    <col min="8" max="8" width="14" customWidth="1"/>
  </cols>
  <sheetData>
    <row r="1" ht="34" customHeight="1" spans="1:8" x14ac:dyDescent="0.25">
      <c r="A1" s="2"/>
      <c r="B1" s="3" t="s">
        <v>50</v>
      </c>
      <c r="C1" s="3"/>
      <c r="D1" s="3"/>
      <c r="E1" s="3"/>
      <c r="F1" s="9" t="s">
        <v>1</v>
      </c>
      <c r="G1" s="9"/>
      <c r="H1" s="9"/>
    </row>
    <row r="3" ht="20" customHeight="1" spans="2:5" x14ac:dyDescent="0.25">
      <c r="B3" s="10" t="s">
        <v>51</v>
      </c>
      <c r="C3" s="11" t="s">
        <v>52</v>
      </c>
      <c r="D3" s="12" t="s">
        <v>53</v>
      </c>
      <c r="E3" s="13" t="s">
        <v>54</v>
      </c>
    </row>
    <row r="4" ht="40" customHeight="1" spans="2:5" x14ac:dyDescent="0.25">
      <c r="B4" s="14">
        <f>SUM('Bestand'!$E$3:$E$1002)</f>
        <v>15</v>
      </c>
      <c r="C4" s="15">
        <f>SUMIF('Bestand'!$I$3:$I$1002,"Trinkreif",'Bestand'!$E$3:$E$1002)+SUMIF('Bestand'!$I$3:$I$1002,"Offen",'Bestand'!$E$3:$E$1002)</f>
        <v>5</v>
      </c>
      <c r="D4" s="16">
        <f>SUMIF('Bestand'!$I$3:$I$1002,"Bald",'Bestand'!$E$3:$E$1002)</f>
        <v>1</v>
      </c>
      <c r="E4" s="17">
        <f>SUMIF('Bestand'!$I$3:$I$1002,"Überfällig",'Bestand'!$E$3:$E$1002)</f>
        <v>6</v>
      </c>
    </row>
    <row r="6" spans="2:7" x14ac:dyDescent="0.25">
      <c r="B6" s="18" t="s">
        <v>55</v>
      </c>
      <c r="G6" s="18" t="s">
        <v>56</v>
      </c>
    </row>
    <row r="7" spans="2:8" x14ac:dyDescent="0.25">
      <c r="B7" t="s">
        <v>31</v>
      </c>
      <c r="C7">
        <f>SUMIF('Bestand'!$D$3:$D$1002,"Rotwein",'Bestand'!$E$3:$E$1002)</f>
        <v>3</v>
      </c>
      <c r="G7" t="s">
        <v>57</v>
      </c>
      <c r="H7">
        <f>SUMIF('Bestand'!$N$3:$N$1002,"Ja",'Bestand'!$E$3:$E$1002)</f>
        <v>6</v>
      </c>
    </row>
    <row r="8" spans="2:8" x14ac:dyDescent="0.25">
      <c r="B8" t="s">
        <v>21</v>
      </c>
      <c r="C8">
        <f>SUMIF('Bestand'!$D$3:$D$1002,"Weißwein",'Bestand'!$E$3:$E$1002)</f>
        <v>11</v>
      </c>
      <c r="G8" t="s">
        <v>58</v>
      </c>
      <c r="H8">
        <f>SUMIF('Bestand'!$O$3:$O$1002,"&lt;&gt;",'Bestand'!$E$3:$E$1002)</f>
        <v>3</v>
      </c>
    </row>
    <row r="9" spans="2:8" x14ac:dyDescent="0.25">
      <c r="B9" t="s">
        <v>39</v>
      </c>
      <c r="C9">
        <f>SUMIF('Bestand'!$D$3:$D$1002,"Rosé",'Bestand'!$E$3:$E$1002)</f>
        <v>1</v>
      </c>
      <c r="G9" t="s">
        <v>59</v>
      </c>
      <c r="H9">
        <f>COUNTIF('Bestand'!$E$3:$E$1002,"&gt;0")</f>
        <v>4</v>
      </c>
    </row>
    <row r="10" spans="2:3" x14ac:dyDescent="0.25">
      <c r="B10" t="s">
        <v>60</v>
      </c>
      <c r="C10">
        <f>SUMIF('Bestand'!$D$3:$D$1002,"Orange Wine",'Bestand'!$E$3:$E$1002)</f>
        <v>0</v>
      </c>
    </row>
    <row r="11" spans="2:3" x14ac:dyDescent="0.25">
      <c r="B11" t="s">
        <v>61</v>
      </c>
      <c r="C11">
        <f>SUMIF('Bestand'!$D$3:$D$1002,"Sonstiges",'Bestand'!$E$3:$E$1002)</f>
        <v>0</v>
      </c>
    </row>
  </sheetData>
  <mergeCells count="2">
    <mergeCell ref="B1:E1"/>
    <mergeCell ref="F1:H1"/>
  </mergeCells>
  <hyperlinks>
    <hyperlink ref="F1" r:id="rId1"/>
  </hyperlinks>
  <pageSetup orientation="landscape" fitToWidth="1" fitToHeight="0"/>
  <headerFooter>
    <oddFooter>&amp;L&amp;8Corko · corko.app&amp;R&amp;8Seite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Bestand</vt:lpstr>
      <vt:lpstr>Übersicht</vt:lpstr>
    </vt:vector>
  </TitlesOfParts>
  <Company>ACV Labs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Corko</dc:creator>
  <dc:title>Corko — Weinkeller-Vorlage</dc:title>
  <dc:subject>Corko — Weinkeller-Vorlage</dc:subject>
  <dc:description/>
  <cp:keywords>Corko, corko.app</cp:keywords>
  <cp:category/>
  <cp:lastModifiedBy>Corko</cp:lastModifiedBy>
  <dcterms:created xsi:type="dcterms:W3CDTF">2026-10-13T00:00:00Z</dcterms:created>
  <dcterms:modified xsi:type="dcterms:W3CDTF">2026-10-13T00:00:00Z</dcterms:modified>
</cp:coreProperties>
</file>